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65506" windowWidth="8640" windowHeight="9120" activeTab="0"/>
  </bookViews>
  <sheets>
    <sheet name="EUR-Y07" sheetId="1" r:id="rId1"/>
  </sheets>
  <definedNames>
    <definedName name="_xlnm.Print_Area" localSheetId="0">'EUR-Y07'!$A$1:$J$850</definedName>
  </definedNames>
  <calcPr fullCalcOnLoad="1"/>
</workbook>
</file>

<file path=xl/sharedStrings.xml><?xml version="1.0" encoding="utf-8"?>
<sst xmlns="http://schemas.openxmlformats.org/spreadsheetml/2006/main" count="2157" uniqueCount="1325">
  <si>
    <t>Гильза датчика, 3/4, 90 мм, для DTO 1</t>
  </si>
  <si>
    <t>Накладные термостаты</t>
  </si>
  <si>
    <t xml:space="preserve">Для тубопроводов,30-90°C,перепад 6-10 K, </t>
  </si>
  <si>
    <t>внешняя температурная шкала</t>
  </si>
  <si>
    <t xml:space="preserve">Теплопроводная паста- 5 г </t>
  </si>
  <si>
    <t>Теплопроводная паста- 0,9 кг</t>
  </si>
  <si>
    <t>** поставка только в упаковках</t>
  </si>
  <si>
    <t>Топливные насосы</t>
  </si>
  <si>
    <t>Сервисный топливный насос типа BFP, шейка Ø32 мм, вал Ø8 мм</t>
  </si>
  <si>
    <t>Против ч/с, 220/240 В, 1-трубный</t>
  </si>
  <si>
    <t>Против ч/с, 220/240 В, 2-трубный</t>
  </si>
  <si>
    <t>По ч/с, 220/240 В, 1-трубный</t>
  </si>
  <si>
    <t>По ч/с, 220/240 В, 2-трубный</t>
  </si>
  <si>
    <t>Против ч/с, 2-трубный</t>
  </si>
  <si>
    <t>По ч/с, 2-трубный</t>
  </si>
  <si>
    <t>Топливный насос с 2-мя встроенными мембранными регуляторами, соленоидный клапан для</t>
  </si>
  <si>
    <t>перехода от 1 к 2 уровню давления и наоборот. Отсечная функция (соленоидный клапан).</t>
  </si>
  <si>
    <t>Сервисный топливный насос типа BFP для керосина, шейка Ø32 мм, вал Ø8 мм</t>
  </si>
  <si>
    <t>Шейка Ø32 мм, вал Ø8 мм.</t>
  </si>
  <si>
    <t>Тип BFP 52E, 2 уровня давления</t>
  </si>
  <si>
    <t>Против ч/с, 220/240 В</t>
  </si>
  <si>
    <t>По ч/с, 220/240 В</t>
  </si>
  <si>
    <t>Кабели для BFP</t>
  </si>
  <si>
    <t>NC, 500 мм</t>
  </si>
  <si>
    <t>NO, 500 мм</t>
  </si>
  <si>
    <t>NC, 710 мм</t>
  </si>
  <si>
    <t>NC, 2100 мм</t>
  </si>
  <si>
    <t>Отдельно заказываются кабели:</t>
  </si>
  <si>
    <t>BFP 21: 1 кабель NC</t>
  </si>
  <si>
    <t xml:space="preserve">BFP 52 E: 1 кабель NC  + кабель NO  </t>
  </si>
  <si>
    <t>Катушки для MS и BFP</t>
  </si>
  <si>
    <t>Катушка 24 В (DC) , гайка, шайба (черная)</t>
  </si>
  <si>
    <t>Катушка 110/120 В AC, гайка, шайба(коричневая)</t>
  </si>
  <si>
    <t>Катушка 24 В AC, гайка, шайба, (голубая)</t>
  </si>
  <si>
    <t>Катушка NO 220/240 В AC, гайка, шайба (черная)</t>
  </si>
  <si>
    <t>Катушка 230В AC+шайба Гровера+гайка (серая)</t>
  </si>
  <si>
    <t>Болты и втулка</t>
  </si>
  <si>
    <t xml:space="preserve">Болты, втулка и фланец </t>
  </si>
  <si>
    <t>Пружина для насосов низкого давления</t>
  </si>
  <si>
    <t>NC-клапан, шайба,гайка размер 3.5</t>
  </si>
  <si>
    <t>DC-клапан, шайба,гайка размер 3.5</t>
  </si>
  <si>
    <t xml:space="preserve">NC-клапан, шайбы, гайка размер 6, 8, </t>
  </si>
  <si>
    <t>Кольцевые фильтры, уплотнительные кольца</t>
  </si>
  <si>
    <t>Кассетные фильтры,вкладыши,</t>
  </si>
  <si>
    <t>уплотнительные кольца</t>
  </si>
  <si>
    <t xml:space="preserve">Заглушки для NC-клапана </t>
  </si>
  <si>
    <t>Заглушка 1/4 RG, уплотнительные кольца</t>
  </si>
  <si>
    <t>Уплотнительное кольцо  Ø54x2.</t>
  </si>
  <si>
    <t>Комплект для перехода к 1-трубной системе,</t>
  </si>
  <si>
    <t>шайба, заглушка 1/4 RG для BFP  8,11,13</t>
  </si>
  <si>
    <t>Фильтр, уплотнительное кольцо, шайба</t>
  </si>
  <si>
    <t>Сервисный комплект NO</t>
  </si>
  <si>
    <t xml:space="preserve">Комплект клапана NO для катушек NO и NC  </t>
  </si>
  <si>
    <t>Тип RS - для легких и средних видов топлива до 600 л/ч; шейка Ø54 мм</t>
  </si>
  <si>
    <t>По ч/с, шейка Ø54 мм, вал Ø8 мм 2-трубный</t>
  </si>
  <si>
    <t>По ч/с, шейка Ø54 мм, вал Ø10 мм 1-трубный</t>
  </si>
  <si>
    <t>По ч/с, шейка Ø54 мм, вал Ø10 мм 2-трубный</t>
  </si>
  <si>
    <t>По ч/с, шейка Ø54 мм, вал Ø7/16" 1-трубный</t>
  </si>
  <si>
    <t>По ч/с, шейка Ø54 мм, вал Ø7/16" 2-трубный</t>
  </si>
  <si>
    <t>Против ч/с, шейка Ø54 мм, вал Ø8 мм 2-трубный</t>
  </si>
  <si>
    <t>Против ч/с,шейка Ø54 мм,вал Ø10 мм 1-трубный</t>
  </si>
  <si>
    <t>Против ч/с,шейка Ø54 мм,вал Ø10 мм 2-трубный</t>
  </si>
  <si>
    <t>Против ч/с, шейка Ø54 мм, вал Ø7/16" 1-трубный</t>
  </si>
  <si>
    <t>Против ч/с, шейка Ø54 мм, вал Ø7/16" 2-трубный</t>
  </si>
  <si>
    <t>Внимание: Выделенные позиции</t>
  </si>
  <si>
    <t>Кодовый номер, указанный на изделии: 070-5370</t>
  </si>
  <si>
    <t>Кодовый номер, указанный на изделии: 070L3240</t>
  </si>
  <si>
    <t>Кодовый номер, указанный на изделии: 070-3350</t>
  </si>
  <si>
    <t>Кодовый номер, указанный на изделии: 070L3352</t>
  </si>
  <si>
    <t>Кодовый номер, указанный на изделии: 070L3360</t>
  </si>
  <si>
    <t>Сервисные комплекты (RSA/RSH/-серии)</t>
  </si>
  <si>
    <t>Фильтр, диафрагма, сальник для RSA 28/40/60,</t>
  </si>
  <si>
    <t>RSL 050</t>
  </si>
  <si>
    <t>Фильтр, диафрагма, сальник для RSA 95/125</t>
  </si>
  <si>
    <t>Клапан для RSA 28/40/60</t>
  </si>
  <si>
    <t>Сальник для RSA 95/125, RSH 95/125</t>
  </si>
  <si>
    <t>Клапан для RSA95/125,RSH 95/125</t>
  </si>
  <si>
    <t>Шест.механизм для RSA 40, RSH 32, прав.</t>
  </si>
  <si>
    <t>Шест.механизм для RSA 60,RSH 63,прав.</t>
  </si>
  <si>
    <t>Шест.механизм для RSA 95,RSH 95,прав.</t>
  </si>
  <si>
    <t>Шест.механизм для RSA125,RSH 125,прав.</t>
  </si>
  <si>
    <t>Уплотнение вала для RSA, RSH</t>
  </si>
  <si>
    <t>Шест.механизм для RSA 40, RSH 32, лев.</t>
  </si>
  <si>
    <t>Шест.механизм для RSA 60,RSH 63,лев.</t>
  </si>
  <si>
    <t>Блоки управления типа BHO  - 70 серии</t>
  </si>
  <si>
    <t>Аксессуары для термостатов</t>
  </si>
  <si>
    <t>Шест.механизм для RSA 95,RSH 95,лев.</t>
  </si>
  <si>
    <t>Шест.механизм для RSA125,RSH 125,лев.</t>
  </si>
  <si>
    <t>Уплотнение вала для RSA/RSH</t>
  </si>
  <si>
    <t>Фильтр, диафрагма, сальник для RSH 32</t>
  </si>
  <si>
    <t>Фильтр, диафрагма, сальник для RSH 63/95/125</t>
  </si>
  <si>
    <t>Клапан для RSH 32/63/95/125</t>
  </si>
  <si>
    <r>
      <t>Аксессуары для RSA/RSH</t>
    </r>
    <r>
      <rPr>
        <b/>
        <i/>
        <sz val="10"/>
        <rFont val="Arial"/>
        <family val="0"/>
      </rPr>
      <t xml:space="preserve"> </t>
    </r>
  </si>
  <si>
    <t>Фланец для RSA/RSH</t>
  </si>
  <si>
    <t>Пружина</t>
  </si>
  <si>
    <t>**поставка только в упаковках</t>
  </si>
  <si>
    <t>Аксессуары</t>
  </si>
  <si>
    <t>Транспортный топливный насос типа RSAM</t>
  </si>
  <si>
    <t>Производительность при 5 бар (макс.давление):</t>
  </si>
  <si>
    <t>55 л/ч; 230В, 50Гц</t>
  </si>
  <si>
    <t>85 л/ч; 230В, 50Гц</t>
  </si>
  <si>
    <t>125 л/ч; 230В, 50Гц</t>
  </si>
  <si>
    <t>200 л/ч; 230В, 50Гц</t>
  </si>
  <si>
    <t>280 л/ч; 230В, 50Гц</t>
  </si>
  <si>
    <t>Форсунки тип OD</t>
  </si>
  <si>
    <t>Поставка только в упаковках по 10 шт.</t>
  </si>
  <si>
    <t>См. ниже</t>
  </si>
  <si>
    <t>кг/ч</t>
  </si>
  <si>
    <t>Маркировка</t>
  </si>
  <si>
    <t>Таблицы заказа</t>
  </si>
  <si>
    <t>Форсунки тип HR и SR</t>
  </si>
  <si>
    <t>Форсунки тип LE</t>
  </si>
  <si>
    <t>Кодовые номера для форсунок с рисунком распыления S</t>
  </si>
  <si>
    <t>Кодовые номера для форсунок с рисунком распыления H</t>
  </si>
  <si>
    <t>Форсунки тип LN и LN/LE</t>
  </si>
  <si>
    <t>форсунке</t>
  </si>
  <si>
    <t>Марки-</t>
  </si>
  <si>
    <t>ровка на</t>
  </si>
  <si>
    <t>Рисунок и</t>
  </si>
  <si>
    <t>угол распы-</t>
  </si>
  <si>
    <t>ления</t>
  </si>
  <si>
    <t>Расход*</t>
  </si>
  <si>
    <t>Тип LN</t>
  </si>
  <si>
    <t xml:space="preserve"> *Параметры: 10 бар - 2.0 сСт - 820 кг/м3</t>
  </si>
  <si>
    <t>Тип LN/LE</t>
  </si>
  <si>
    <t>Расход**</t>
  </si>
  <si>
    <t xml:space="preserve"> **Параметры: 11.6 бар - 2.0 сСт - 820 кг/м3</t>
  </si>
  <si>
    <t>Блоки зажигания</t>
  </si>
  <si>
    <t>030H7903</t>
  </si>
  <si>
    <t>030H9902</t>
  </si>
  <si>
    <t>030H9903</t>
  </si>
  <si>
    <t>EUR (€)</t>
  </si>
  <si>
    <t xml:space="preserve">030F3108 </t>
  </si>
  <si>
    <t xml:space="preserve">030F3110 </t>
  </si>
  <si>
    <t xml:space="preserve">030F3112 </t>
  </si>
  <si>
    <t xml:space="preserve">030F3114 </t>
  </si>
  <si>
    <t xml:space="preserve">030F3116 </t>
  </si>
  <si>
    <t xml:space="preserve">030F3118 </t>
  </si>
  <si>
    <t xml:space="preserve">030F3120 </t>
  </si>
  <si>
    <t xml:space="preserve">030F3122 </t>
  </si>
  <si>
    <t xml:space="preserve">030F3123 </t>
  </si>
  <si>
    <t>030F3124</t>
  </si>
  <si>
    <t xml:space="preserve">030F3126 </t>
  </si>
  <si>
    <t xml:space="preserve">030F3128 </t>
  </si>
  <si>
    <t xml:space="preserve">030F3129 </t>
  </si>
  <si>
    <t xml:space="preserve">030F3130 </t>
  </si>
  <si>
    <t>030F3132</t>
  </si>
  <si>
    <t xml:space="preserve">030F4132 </t>
  </si>
  <si>
    <t>BHO 71.10</t>
  </si>
  <si>
    <t>057H6101</t>
  </si>
  <si>
    <t>BHO 72.10</t>
  </si>
  <si>
    <t>057H6102</t>
  </si>
  <si>
    <t>BHO 72.11</t>
  </si>
  <si>
    <t>057H6103</t>
  </si>
  <si>
    <t>BHO 73.10</t>
  </si>
  <si>
    <t>057H6104</t>
  </si>
  <si>
    <t>BHO 74.10</t>
  </si>
  <si>
    <t>057H6105</t>
  </si>
  <si>
    <t>071N0005</t>
  </si>
  <si>
    <t xml:space="preserve">030F6132 </t>
  </si>
  <si>
    <t xml:space="preserve">030F8132 </t>
  </si>
  <si>
    <t>2.00</t>
  </si>
  <si>
    <t xml:space="preserve">030F3134 </t>
  </si>
  <si>
    <t xml:space="preserve">030F4134 </t>
  </si>
  <si>
    <t xml:space="preserve">030F6134 </t>
  </si>
  <si>
    <t xml:space="preserve">030F8134 </t>
  </si>
  <si>
    <t>2.25</t>
  </si>
  <si>
    <t xml:space="preserve">030F3136 </t>
  </si>
  <si>
    <t xml:space="preserve">030F4136 </t>
  </si>
  <si>
    <t xml:space="preserve">030F6136 </t>
  </si>
  <si>
    <t xml:space="preserve">030F8136 </t>
  </si>
  <si>
    <t>2.50</t>
  </si>
  <si>
    <t xml:space="preserve">030F3138 </t>
  </si>
  <si>
    <t xml:space="preserve">030F4138 </t>
  </si>
  <si>
    <t xml:space="preserve">030F6138 </t>
  </si>
  <si>
    <t xml:space="preserve">030F8138 </t>
  </si>
  <si>
    <t>2.75</t>
  </si>
  <si>
    <t xml:space="preserve">030F3140 </t>
  </si>
  <si>
    <t xml:space="preserve">030F4140 </t>
  </si>
  <si>
    <t xml:space="preserve">030F6140 </t>
  </si>
  <si>
    <t xml:space="preserve">030F8140 </t>
  </si>
  <si>
    <t>3.00</t>
  </si>
  <si>
    <t xml:space="preserve">030F3142 </t>
  </si>
  <si>
    <t xml:space="preserve">030F4142 </t>
  </si>
  <si>
    <t xml:space="preserve">030F6142 </t>
  </si>
  <si>
    <t xml:space="preserve">030F8142 </t>
  </si>
  <si>
    <t>3.50</t>
  </si>
  <si>
    <t xml:space="preserve">030F4144 </t>
  </si>
  <si>
    <t xml:space="preserve">030F6144 </t>
  </si>
  <si>
    <t xml:space="preserve">030F8144 </t>
  </si>
  <si>
    <t>4.00</t>
  </si>
  <si>
    <t xml:space="preserve">030F4146 </t>
  </si>
  <si>
    <t xml:space="preserve">030F6146 </t>
  </si>
  <si>
    <t xml:space="preserve">030F8146 </t>
  </si>
  <si>
    <t>4.50</t>
  </si>
  <si>
    <t xml:space="preserve">030F4148 </t>
  </si>
  <si>
    <t xml:space="preserve">030F6148 </t>
  </si>
  <si>
    <t xml:space="preserve">030F8148 </t>
  </si>
  <si>
    <t>5.00</t>
  </si>
  <si>
    <t xml:space="preserve">030F4150 </t>
  </si>
  <si>
    <t xml:space="preserve">030F6150 </t>
  </si>
  <si>
    <t xml:space="preserve">030F8150 </t>
  </si>
  <si>
    <t>5.50</t>
  </si>
  <si>
    <t xml:space="preserve">030F4152 </t>
  </si>
  <si>
    <t xml:space="preserve">030F6152 </t>
  </si>
  <si>
    <t xml:space="preserve">030F8152 </t>
  </si>
  <si>
    <t>6.00</t>
  </si>
  <si>
    <t>030F6154</t>
  </si>
  <si>
    <t>030F6156</t>
  </si>
  <si>
    <t>030F6158</t>
  </si>
  <si>
    <t>USgal/h 0.50-3.00</t>
  </si>
  <si>
    <t xml:space="preserve">kg/h </t>
  </si>
  <si>
    <t>80°</t>
  </si>
  <si>
    <t>071N0007</t>
  </si>
  <si>
    <t>030H8904</t>
  </si>
  <si>
    <t xml:space="preserve">030H6906 </t>
  </si>
  <si>
    <t xml:space="preserve">030H8906 </t>
  </si>
  <si>
    <t xml:space="preserve">030H4908 </t>
  </si>
  <si>
    <t xml:space="preserve">030H6908 </t>
  </si>
  <si>
    <t xml:space="preserve">030H8908 </t>
  </si>
  <si>
    <t xml:space="preserve">030H4910 </t>
  </si>
  <si>
    <t xml:space="preserve">030H6910 </t>
  </si>
  <si>
    <t xml:space="preserve">030H8910 </t>
  </si>
  <si>
    <t xml:space="preserve">030H4912 </t>
  </si>
  <si>
    <t>030H6912</t>
  </si>
  <si>
    <t xml:space="preserve">030H8912 </t>
  </si>
  <si>
    <t xml:space="preserve">030H4914 </t>
  </si>
  <si>
    <t xml:space="preserve">030H6914 </t>
  </si>
  <si>
    <t xml:space="preserve">030H8914 </t>
  </si>
  <si>
    <t>H</t>
  </si>
  <si>
    <t xml:space="preserve">030H4916 </t>
  </si>
  <si>
    <t xml:space="preserve">030H6916 </t>
  </si>
  <si>
    <t xml:space="preserve">030H8916 </t>
  </si>
  <si>
    <t xml:space="preserve">030H4918 </t>
  </si>
  <si>
    <t xml:space="preserve">030H6918 </t>
  </si>
  <si>
    <t xml:space="preserve">030H8918 </t>
  </si>
  <si>
    <t xml:space="preserve">030H4920 </t>
  </si>
  <si>
    <t xml:space="preserve">030H6920 </t>
  </si>
  <si>
    <t xml:space="preserve">030H8920 </t>
  </si>
  <si>
    <t xml:space="preserve">030H4922 </t>
  </si>
  <si>
    <t xml:space="preserve">030H6922 </t>
  </si>
  <si>
    <t xml:space="preserve">030H8922 </t>
  </si>
  <si>
    <t xml:space="preserve">030H4923 </t>
  </si>
  <si>
    <t xml:space="preserve">030H6923 </t>
  </si>
  <si>
    <t xml:space="preserve">030H8923 </t>
  </si>
  <si>
    <t xml:space="preserve">030H4924 </t>
  </si>
  <si>
    <t xml:space="preserve">030H6924 </t>
  </si>
  <si>
    <t xml:space="preserve">030H8924 </t>
  </si>
  <si>
    <t xml:space="preserve">030H4926 </t>
  </si>
  <si>
    <t xml:space="preserve">030H6926 </t>
  </si>
  <si>
    <t xml:space="preserve">030H8926 </t>
  </si>
  <si>
    <t xml:space="preserve">030H4928 </t>
  </si>
  <si>
    <t xml:space="preserve">030H6928 </t>
  </si>
  <si>
    <t xml:space="preserve">030H8928 </t>
  </si>
  <si>
    <t xml:space="preserve">030H4929 </t>
  </si>
  <si>
    <t xml:space="preserve">030H6929 </t>
  </si>
  <si>
    <t xml:space="preserve">030H8929 </t>
  </si>
  <si>
    <t xml:space="preserve">030H4930 </t>
  </si>
  <si>
    <t xml:space="preserve">030H6930 </t>
  </si>
  <si>
    <t xml:space="preserve">030H8930 </t>
  </si>
  <si>
    <t xml:space="preserve">030H3108 </t>
  </si>
  <si>
    <t xml:space="preserve">030H3110 </t>
  </si>
  <si>
    <t xml:space="preserve">030H3112 </t>
  </si>
  <si>
    <t>071N0655</t>
  </si>
  <si>
    <t xml:space="preserve">030H3114 </t>
  </si>
  <si>
    <t xml:space="preserve">030H3116 </t>
  </si>
  <si>
    <t xml:space="preserve">030H3118 </t>
  </si>
  <si>
    <t xml:space="preserve">030H3120 </t>
  </si>
  <si>
    <t xml:space="preserve">030H3122 </t>
  </si>
  <si>
    <t xml:space="preserve">030H3123 </t>
  </si>
  <si>
    <t xml:space="preserve">030H3124 </t>
  </si>
  <si>
    <t xml:space="preserve">030H3126 </t>
  </si>
  <si>
    <t xml:space="preserve">030H3128 </t>
  </si>
  <si>
    <t xml:space="preserve">030H3129 </t>
  </si>
  <si>
    <t xml:space="preserve">030H3130 </t>
  </si>
  <si>
    <t xml:space="preserve">030H3132 </t>
  </si>
  <si>
    <t xml:space="preserve">030H4132 </t>
  </si>
  <si>
    <t xml:space="preserve">030H6132 </t>
  </si>
  <si>
    <t xml:space="preserve">030H8132 </t>
  </si>
  <si>
    <t xml:space="preserve">030H3134 </t>
  </si>
  <si>
    <t xml:space="preserve">030H4134 </t>
  </si>
  <si>
    <t xml:space="preserve">030H6134 </t>
  </si>
  <si>
    <t xml:space="preserve">030H8134 </t>
  </si>
  <si>
    <t xml:space="preserve">030H3136 </t>
  </si>
  <si>
    <t xml:space="preserve">030H4136 </t>
  </si>
  <si>
    <t xml:space="preserve">030H6136 </t>
  </si>
  <si>
    <t xml:space="preserve">030H8136 </t>
  </si>
  <si>
    <t xml:space="preserve">030H3138 </t>
  </si>
  <si>
    <t xml:space="preserve">030H4138 </t>
  </si>
  <si>
    <t xml:space="preserve">030H6138 </t>
  </si>
  <si>
    <t xml:space="preserve">030H8138 </t>
  </si>
  <si>
    <t xml:space="preserve">030H3140 </t>
  </si>
  <si>
    <t xml:space="preserve">030H4140 </t>
  </si>
  <si>
    <t xml:space="preserve">030H6140 </t>
  </si>
  <si>
    <t xml:space="preserve">030H8140 </t>
  </si>
  <si>
    <t xml:space="preserve">OD </t>
  </si>
  <si>
    <t>USgal/h 0.60-11.00</t>
  </si>
  <si>
    <t>OD</t>
  </si>
  <si>
    <t>USgal/h 12.00-19.50</t>
  </si>
  <si>
    <t>USgal/h 22.00-</t>
  </si>
  <si>
    <t xml:space="preserve">030B0103 </t>
  </si>
  <si>
    <t xml:space="preserve">030B0203 </t>
  </si>
  <si>
    <t xml:space="preserve">030B0004 </t>
  </si>
  <si>
    <t xml:space="preserve">030B0054 </t>
  </si>
  <si>
    <t xml:space="preserve">030B0104 </t>
  </si>
  <si>
    <t xml:space="preserve">030B0204 </t>
  </si>
  <si>
    <t xml:space="preserve">030B0005 </t>
  </si>
  <si>
    <t xml:space="preserve">030B0055 </t>
  </si>
  <si>
    <t xml:space="preserve">030B0105 </t>
  </si>
  <si>
    <t xml:space="preserve">030B0205 </t>
  </si>
  <si>
    <t xml:space="preserve">030B0006 </t>
  </si>
  <si>
    <t xml:space="preserve">030B0056 </t>
  </si>
  <si>
    <t xml:space="preserve">030B0106 </t>
  </si>
  <si>
    <t xml:space="preserve">030B0206 </t>
  </si>
  <si>
    <t xml:space="preserve">030B0007 </t>
  </si>
  <si>
    <t xml:space="preserve">030B0057 </t>
  </si>
  <si>
    <t xml:space="preserve">030B0107 </t>
  </si>
  <si>
    <t xml:space="preserve">030B0207 </t>
  </si>
  <si>
    <t>030B0009</t>
  </si>
  <si>
    <t xml:space="preserve">030B0059 </t>
  </si>
  <si>
    <t xml:space="preserve">030B0109 </t>
  </si>
  <si>
    <t xml:space="preserve">030B0209 </t>
  </si>
  <si>
    <t xml:space="preserve">030B0060 </t>
  </si>
  <si>
    <t xml:space="preserve">030B0110 </t>
  </si>
  <si>
    <t xml:space="preserve">030B0210 </t>
  </si>
  <si>
    <t xml:space="preserve">030B0011 </t>
  </si>
  <si>
    <t xml:space="preserve">030B0061 </t>
  </si>
  <si>
    <t xml:space="preserve">030B0111 </t>
  </si>
  <si>
    <t xml:space="preserve">030B0211 </t>
  </si>
  <si>
    <t xml:space="preserve">030B0013 </t>
  </si>
  <si>
    <t xml:space="preserve">030B0063 </t>
  </si>
  <si>
    <t>071N0157</t>
  </si>
  <si>
    <t>BFP 11 L3</t>
  </si>
  <si>
    <t>BFP 11 R3</t>
  </si>
  <si>
    <t>071N1213</t>
  </si>
  <si>
    <t xml:space="preserve">030B0113 </t>
  </si>
  <si>
    <t xml:space="preserve">030B0213 </t>
  </si>
  <si>
    <t xml:space="preserve">030B0014 </t>
  </si>
  <si>
    <t xml:space="preserve">030B0064 </t>
  </si>
  <si>
    <t xml:space="preserve">030B0114 </t>
  </si>
  <si>
    <t xml:space="preserve">030B0214 </t>
  </si>
  <si>
    <t xml:space="preserve">030B0015 </t>
  </si>
  <si>
    <t>071N1055</t>
  </si>
  <si>
    <t xml:space="preserve">030B0065 </t>
  </si>
  <si>
    <t xml:space="preserve">030B0115 </t>
  </si>
  <si>
    <t xml:space="preserve">030B0215 </t>
  </si>
  <si>
    <t xml:space="preserve">030B0016 </t>
  </si>
  <si>
    <t xml:space="preserve">030B0066 </t>
  </si>
  <si>
    <t xml:space="preserve">030B0116 </t>
  </si>
  <si>
    <t xml:space="preserve">030B0216 </t>
  </si>
  <si>
    <t xml:space="preserve">030B0017 </t>
  </si>
  <si>
    <t xml:space="preserve">030B0067 </t>
  </si>
  <si>
    <t xml:space="preserve">030B0117 </t>
  </si>
  <si>
    <t xml:space="preserve">030B0217 </t>
  </si>
  <si>
    <t xml:space="preserve">030B0019 </t>
  </si>
  <si>
    <t xml:space="preserve">030B0069 </t>
  </si>
  <si>
    <t xml:space="preserve">030B0119 </t>
  </si>
  <si>
    <t xml:space="preserve">030B0219 </t>
  </si>
  <si>
    <t>3.75</t>
  </si>
  <si>
    <t>B</t>
  </si>
  <si>
    <t xml:space="preserve">030B0071 </t>
  </si>
  <si>
    <t xml:space="preserve">030B0121 </t>
  </si>
  <si>
    <t xml:space="preserve">030B0221 </t>
  </si>
  <si>
    <t xml:space="preserve">030B0073 </t>
  </si>
  <si>
    <t xml:space="preserve">030B0123 </t>
  </si>
  <si>
    <t xml:space="preserve">030B0223 </t>
  </si>
  <si>
    <t xml:space="preserve">030B0075 </t>
  </si>
  <si>
    <t xml:space="preserve">030B0125 </t>
  </si>
  <si>
    <t xml:space="preserve">030B0225 </t>
  </si>
  <si>
    <t xml:space="preserve">030B0077 </t>
  </si>
  <si>
    <t xml:space="preserve">030B0127 </t>
  </si>
  <si>
    <t>071G2200</t>
  </si>
  <si>
    <t>071G2201</t>
  </si>
  <si>
    <t>071G2204</t>
  </si>
  <si>
    <t>071G2245</t>
  </si>
  <si>
    <t>071N0008</t>
  </si>
  <si>
    <t xml:space="preserve">030B0227 </t>
  </si>
  <si>
    <t xml:space="preserve">030B0079 </t>
  </si>
  <si>
    <t xml:space="preserve">030B0129 </t>
  </si>
  <si>
    <t xml:space="preserve">030B0229 </t>
  </si>
  <si>
    <t>6.50</t>
  </si>
  <si>
    <t xml:space="preserve">030B0081 </t>
  </si>
  <si>
    <t xml:space="preserve">030B0131 </t>
  </si>
  <si>
    <t xml:space="preserve">030B0231 </t>
  </si>
  <si>
    <t>7.50</t>
  </si>
  <si>
    <t xml:space="preserve">030B0083 </t>
  </si>
  <si>
    <t xml:space="preserve">030B0133 </t>
  </si>
  <si>
    <t xml:space="preserve">030B0233 </t>
  </si>
  <si>
    <t>8.50</t>
  </si>
  <si>
    <t xml:space="preserve">030B0085 </t>
  </si>
  <si>
    <t xml:space="preserve">030B0135 </t>
  </si>
  <si>
    <t xml:space="preserve">030B0235 </t>
  </si>
  <si>
    <t>10.00</t>
  </si>
  <si>
    <t xml:space="preserve">030B0087 </t>
  </si>
  <si>
    <t xml:space="preserve">030B0137 </t>
  </si>
  <si>
    <t xml:space="preserve">030B0237 </t>
  </si>
  <si>
    <t>11.00</t>
  </si>
  <si>
    <t xml:space="preserve">030B0089 </t>
  </si>
  <si>
    <t xml:space="preserve">030B0139 </t>
  </si>
  <si>
    <t xml:space="preserve">030B0239 </t>
  </si>
  <si>
    <t>12.00</t>
  </si>
  <si>
    <t xml:space="preserve">030B0091 </t>
  </si>
  <si>
    <t xml:space="preserve">030B0141 </t>
  </si>
  <si>
    <t xml:space="preserve">030B0241 </t>
  </si>
  <si>
    <t>13.50</t>
  </si>
  <si>
    <t xml:space="preserve">030B0093 </t>
  </si>
  <si>
    <t xml:space="preserve">030B0143 </t>
  </si>
  <si>
    <t xml:space="preserve">030B0243 </t>
  </si>
  <si>
    <t>15.00</t>
  </si>
  <si>
    <t xml:space="preserve">030B0145 </t>
  </si>
  <si>
    <t xml:space="preserve">030B0245 </t>
  </si>
  <si>
    <t>17.00</t>
  </si>
  <si>
    <t xml:space="preserve">030B0147 </t>
  </si>
  <si>
    <t xml:space="preserve">030B0247 </t>
  </si>
  <si>
    <t>19.50</t>
  </si>
  <si>
    <t xml:space="preserve">030B0096 </t>
  </si>
  <si>
    <t xml:space="preserve">030B0149 </t>
  </si>
  <si>
    <t>USgal/h 0.50-2,5</t>
  </si>
  <si>
    <t xml:space="preserve">030B0249 </t>
  </si>
  <si>
    <t>22.00</t>
  </si>
  <si>
    <t xml:space="preserve">030B0151 </t>
  </si>
  <si>
    <t xml:space="preserve">030B0251 </t>
  </si>
  <si>
    <t>25.00</t>
  </si>
  <si>
    <t xml:space="preserve">030B0153 </t>
  </si>
  <si>
    <t xml:space="preserve">030B0253 </t>
  </si>
  <si>
    <t>28.00</t>
  </si>
  <si>
    <t xml:space="preserve">030B0099 </t>
  </si>
  <si>
    <t xml:space="preserve">030B0155 </t>
  </si>
  <si>
    <t xml:space="preserve">030B0255 </t>
  </si>
  <si>
    <t>31.50</t>
  </si>
  <si>
    <t xml:space="preserve">030B0100 </t>
  </si>
  <si>
    <t>35.00</t>
  </si>
  <si>
    <t xml:space="preserve">LE </t>
  </si>
  <si>
    <t>USgal/h 0.50-2.00</t>
  </si>
  <si>
    <t xml:space="preserve">030F6704 </t>
  </si>
  <si>
    <t>030F8704</t>
  </si>
  <si>
    <t xml:space="preserve">0.45 </t>
  </si>
  <si>
    <t xml:space="preserve">030F6706 </t>
  </si>
  <si>
    <t>030F8706</t>
  </si>
  <si>
    <t xml:space="preserve">0.50 </t>
  </si>
  <si>
    <t xml:space="preserve">030F4708 </t>
  </si>
  <si>
    <t xml:space="preserve">030F6708 </t>
  </si>
  <si>
    <t>030F8708</t>
  </si>
  <si>
    <t xml:space="preserve">0.55 </t>
  </si>
  <si>
    <t xml:space="preserve">030F4710 </t>
  </si>
  <si>
    <t xml:space="preserve">030F6710 </t>
  </si>
  <si>
    <t>030F8710</t>
  </si>
  <si>
    <t xml:space="preserve">0.60 </t>
  </si>
  <si>
    <t xml:space="preserve">030F4712 </t>
  </si>
  <si>
    <t xml:space="preserve">030F6712 </t>
  </si>
  <si>
    <t>030F8712</t>
  </si>
  <si>
    <t xml:space="preserve">0.65 </t>
  </si>
  <si>
    <t xml:space="preserve">030F4714 </t>
  </si>
  <si>
    <t xml:space="preserve">030F6714 </t>
  </si>
  <si>
    <t>030F8714</t>
  </si>
  <si>
    <t xml:space="preserve">0.75 </t>
  </si>
  <si>
    <t xml:space="preserve">030F4716 </t>
  </si>
  <si>
    <t xml:space="preserve">030F6716 </t>
  </si>
  <si>
    <t>030F8716</t>
  </si>
  <si>
    <t xml:space="preserve">0.85 </t>
  </si>
  <si>
    <t xml:space="preserve">030F4718 </t>
  </si>
  <si>
    <t xml:space="preserve">030F6718 </t>
  </si>
  <si>
    <t>030F8718</t>
  </si>
  <si>
    <t xml:space="preserve">1.00 </t>
  </si>
  <si>
    <t xml:space="preserve">030F4720 </t>
  </si>
  <si>
    <t xml:space="preserve">030F6720 </t>
  </si>
  <si>
    <t>030F8720</t>
  </si>
  <si>
    <t xml:space="preserve">030F4722 </t>
  </si>
  <si>
    <t xml:space="preserve">030F6722 </t>
  </si>
  <si>
    <t>030F8722</t>
  </si>
  <si>
    <t xml:space="preserve">030F4723 </t>
  </si>
  <si>
    <t xml:space="preserve">030F6723 </t>
  </si>
  <si>
    <t xml:space="preserve">030F4724 </t>
  </si>
  <si>
    <t xml:space="preserve">030F6724 </t>
  </si>
  <si>
    <t>030F8724</t>
  </si>
  <si>
    <t xml:space="preserve">030F4726 </t>
  </si>
  <si>
    <t xml:space="preserve">030F6726 </t>
  </si>
  <si>
    <t>030F8726</t>
  </si>
  <si>
    <t xml:space="preserve">030F4728 </t>
  </si>
  <si>
    <t xml:space="preserve">030F6728 </t>
  </si>
  <si>
    <t>030F8728</t>
  </si>
  <si>
    <t xml:space="preserve">1.65 </t>
  </si>
  <si>
    <t xml:space="preserve">030F6729 </t>
  </si>
  <si>
    <t xml:space="preserve">030F4730 </t>
  </si>
  <si>
    <t xml:space="preserve">030F6730 </t>
  </si>
  <si>
    <t>030F8730</t>
  </si>
  <si>
    <t xml:space="preserve">030F4732 </t>
  </si>
  <si>
    <t xml:space="preserve">030F6732 </t>
  </si>
  <si>
    <t>030H8704</t>
  </si>
  <si>
    <t xml:space="preserve">030H6706 </t>
  </si>
  <si>
    <t>030H8706</t>
  </si>
  <si>
    <t xml:space="preserve">030H4708 </t>
  </si>
  <si>
    <t xml:space="preserve">030H6708 </t>
  </si>
  <si>
    <t>030H8708</t>
  </si>
  <si>
    <t xml:space="preserve">030H4710 </t>
  </si>
  <si>
    <t xml:space="preserve">030H6710 </t>
  </si>
  <si>
    <t>030H8710</t>
  </si>
  <si>
    <t xml:space="preserve">030H4712 </t>
  </si>
  <si>
    <t xml:space="preserve">030H6712 </t>
  </si>
  <si>
    <t>030H8712</t>
  </si>
  <si>
    <t xml:space="preserve">030H4714 </t>
  </si>
  <si>
    <t xml:space="preserve">030H6714 </t>
  </si>
  <si>
    <t>030H8714</t>
  </si>
  <si>
    <t xml:space="preserve">030H4716 </t>
  </si>
  <si>
    <t xml:space="preserve">030H6716 </t>
  </si>
  <si>
    <t>071N1214</t>
  </si>
  <si>
    <t>071N1215</t>
  </si>
  <si>
    <t>030H8716</t>
  </si>
  <si>
    <t xml:space="preserve">030H4718 </t>
  </si>
  <si>
    <t xml:space="preserve">030H6718 </t>
  </si>
  <si>
    <t>030H8718</t>
  </si>
  <si>
    <t xml:space="preserve">030H4720 </t>
  </si>
  <si>
    <t xml:space="preserve">030H6720 </t>
  </si>
  <si>
    <t>030H8720</t>
  </si>
  <si>
    <t xml:space="preserve">030H4722 </t>
  </si>
  <si>
    <t xml:space="preserve">030H6722 </t>
  </si>
  <si>
    <t>030H8722</t>
  </si>
  <si>
    <t xml:space="preserve">030H6723 </t>
  </si>
  <si>
    <t>030H8723</t>
  </si>
  <si>
    <t xml:space="preserve">030H4724 </t>
  </si>
  <si>
    <t xml:space="preserve">030H6724 </t>
  </si>
  <si>
    <t>030H8724</t>
  </si>
  <si>
    <t xml:space="preserve">030H4726 </t>
  </si>
  <si>
    <t xml:space="preserve">030H6726 </t>
  </si>
  <si>
    <t xml:space="preserve">030H4728 </t>
  </si>
  <si>
    <t xml:space="preserve">030H6728 </t>
  </si>
  <si>
    <t>030H8728</t>
  </si>
  <si>
    <t xml:space="preserve">030H6729 </t>
  </si>
  <si>
    <t>030H8729</t>
  </si>
  <si>
    <t xml:space="preserve">030H4730 </t>
  </si>
  <si>
    <t xml:space="preserve">030H6730 </t>
  </si>
  <si>
    <t>030H8730</t>
  </si>
  <si>
    <t xml:space="preserve">030H6732 </t>
  </si>
  <si>
    <t>030H8732</t>
  </si>
  <si>
    <t>LN</t>
  </si>
  <si>
    <t>USgal/h 0.50-1.00</t>
  </si>
  <si>
    <t xml:space="preserve">USgal/h </t>
  </si>
  <si>
    <t>60°N</t>
  </si>
  <si>
    <t xml:space="preserve">030H6406 </t>
  </si>
  <si>
    <t xml:space="preserve">1.45 </t>
  </si>
  <si>
    <t xml:space="preserve">030H6408 </t>
  </si>
  <si>
    <t xml:space="preserve">030H6410 </t>
  </si>
  <si>
    <t xml:space="preserve">1.89 </t>
  </si>
  <si>
    <t xml:space="preserve">030H6412 </t>
  </si>
  <si>
    <t xml:space="preserve">2.17 </t>
  </si>
  <si>
    <t xml:space="preserve">030H6414 </t>
  </si>
  <si>
    <t xml:space="preserve">2.45 </t>
  </si>
  <si>
    <t xml:space="preserve">030H6416 </t>
  </si>
  <si>
    <t xml:space="preserve">2.78 </t>
  </si>
  <si>
    <t xml:space="preserve">030H6418 </t>
  </si>
  <si>
    <t xml:space="preserve">3.20 </t>
  </si>
  <si>
    <t xml:space="preserve">030H6420 </t>
  </si>
  <si>
    <t xml:space="preserve">3.63 </t>
  </si>
  <si>
    <t>LN/LE</t>
  </si>
  <si>
    <t>0.034</t>
  </si>
  <si>
    <t xml:space="preserve">030H7406 </t>
  </si>
  <si>
    <t xml:space="preserve">030H7408 </t>
  </si>
  <si>
    <t xml:space="preserve">030H7410 </t>
  </si>
  <si>
    <t xml:space="preserve">030H7412 </t>
  </si>
  <si>
    <t xml:space="preserve">030H7414 </t>
  </si>
  <si>
    <t>030H7416</t>
  </si>
  <si>
    <t xml:space="preserve">030H7418 </t>
  </si>
  <si>
    <t xml:space="preserve">030H7420 </t>
  </si>
  <si>
    <t>1.12</t>
  </si>
  <si>
    <t>1.31</t>
  </si>
  <si>
    <t>1.68</t>
  </si>
  <si>
    <t>2.06</t>
  </si>
  <si>
    <t>2.24</t>
  </si>
  <si>
    <t>2.43</t>
  </si>
  <si>
    <t>2.81</t>
  </si>
  <si>
    <t>3.18</t>
  </si>
  <si>
    <t>3.74</t>
  </si>
  <si>
    <t>4.12</t>
  </si>
  <si>
    <t>4.68</t>
  </si>
  <si>
    <t>5.05</t>
  </si>
  <si>
    <t>5.61</t>
  </si>
  <si>
    <t>6.17</t>
  </si>
  <si>
    <t>7.48</t>
  </si>
  <si>
    <t>8.42</t>
  </si>
  <si>
    <t>9.35</t>
  </si>
  <si>
    <t xml:space="preserve">EBI </t>
  </si>
  <si>
    <t>052F0030</t>
  </si>
  <si>
    <t>0.300</t>
  </si>
  <si>
    <t>EBI M</t>
  </si>
  <si>
    <t>052F0033</t>
  </si>
  <si>
    <t>052F0040</t>
  </si>
  <si>
    <t>0.040</t>
  </si>
  <si>
    <t>0.019</t>
  </si>
  <si>
    <t>0.028</t>
  </si>
  <si>
    <t>052F0060</t>
  </si>
  <si>
    <t>052F0061</t>
  </si>
  <si>
    <t>0.060</t>
  </si>
  <si>
    <t>052F0063</t>
  </si>
  <si>
    <t>0.420</t>
  </si>
  <si>
    <t>052F0064</t>
  </si>
  <si>
    <t>071N1033</t>
  </si>
  <si>
    <t>030F7936</t>
  </si>
  <si>
    <t>EBI</t>
  </si>
  <si>
    <t>052F0052</t>
  </si>
  <si>
    <t>052F0055</t>
  </si>
  <si>
    <t>052F0057</t>
  </si>
  <si>
    <t>Usgal/h</t>
  </si>
  <si>
    <t>030F8102</t>
  </si>
  <si>
    <t>Usgal/h 0.30-0.35</t>
  </si>
  <si>
    <t>0.071</t>
  </si>
  <si>
    <t>0.011</t>
  </si>
  <si>
    <t>Катушка220/240В(AC)071N0051,гайка,шайба(черн.)</t>
  </si>
  <si>
    <t>052F2100</t>
  </si>
  <si>
    <t>052F2101</t>
  </si>
  <si>
    <t>052F2102</t>
  </si>
  <si>
    <t>052F2103</t>
  </si>
  <si>
    <t>052F2104</t>
  </si>
  <si>
    <t>052F2107</t>
  </si>
  <si>
    <t>052F2130</t>
  </si>
  <si>
    <t>052F2132</t>
  </si>
  <si>
    <t>057H7278</t>
  </si>
  <si>
    <t>057H7279</t>
  </si>
  <si>
    <t>057H7281</t>
  </si>
  <si>
    <t>057H7285</t>
  </si>
  <si>
    <t>057H7287</t>
  </si>
  <si>
    <t>057H7291</t>
  </si>
  <si>
    <t>057H7293</t>
  </si>
  <si>
    <t>057H7294</t>
  </si>
  <si>
    <t>030H6102</t>
  </si>
  <si>
    <t>030F6102</t>
  </si>
  <si>
    <t>030H8102</t>
  </si>
  <si>
    <t>030F6103</t>
  </si>
  <si>
    <t>030F8103</t>
  </si>
  <si>
    <t>030H6103</t>
  </si>
  <si>
    <t>030H8103</t>
  </si>
  <si>
    <t>030F5904</t>
  </si>
  <si>
    <t>030F5906</t>
  </si>
  <si>
    <t>030F5908</t>
  </si>
  <si>
    <t>030F5910</t>
  </si>
  <si>
    <t>030F5912</t>
  </si>
  <si>
    <t>030F5914</t>
  </si>
  <si>
    <t>030F5916</t>
  </si>
  <si>
    <t>030F5918</t>
  </si>
  <si>
    <t>030F5920</t>
  </si>
  <si>
    <t>030F5922</t>
  </si>
  <si>
    <t>030F7904</t>
  </si>
  <si>
    <t>030F9904</t>
  </si>
  <si>
    <t>030F7906</t>
  </si>
  <si>
    <t>030F9906</t>
  </si>
  <si>
    <t>030F7908</t>
  </si>
  <si>
    <t>030F9908</t>
  </si>
  <si>
    <t>030F7910</t>
  </si>
  <si>
    <t>030F9910</t>
  </si>
  <si>
    <t>030F7912</t>
  </si>
  <si>
    <t>030F9912</t>
  </si>
  <si>
    <t>030F7914</t>
  </si>
  <si>
    <t>030F9914</t>
  </si>
  <si>
    <t>030F7916</t>
  </si>
  <si>
    <t>030F9916</t>
  </si>
  <si>
    <t>030F7918</t>
  </si>
  <si>
    <t>030F9918</t>
  </si>
  <si>
    <t>030F7920</t>
  </si>
  <si>
    <t>030F9920</t>
  </si>
  <si>
    <t>030F7922</t>
  </si>
  <si>
    <t>030F9922</t>
  </si>
  <si>
    <t>030F5923</t>
  </si>
  <si>
    <t>030F7923</t>
  </si>
  <si>
    <t>030F9923</t>
  </si>
  <si>
    <t>1.15</t>
  </si>
  <si>
    <t>0.30</t>
  </si>
  <si>
    <t>0.35</t>
  </si>
  <si>
    <t>7.00</t>
  </si>
  <si>
    <t>8.00</t>
  </si>
  <si>
    <t>9.00</t>
  </si>
  <si>
    <t>4.45</t>
  </si>
  <si>
    <t>6.08</t>
  </si>
  <si>
    <t>6.55</t>
  </si>
  <si>
    <t>071N3010</t>
  </si>
  <si>
    <t xml:space="preserve">45°S </t>
  </si>
  <si>
    <t xml:space="preserve">60°S </t>
  </si>
  <si>
    <t>80°S</t>
  </si>
  <si>
    <t xml:space="preserve">45°H </t>
  </si>
  <si>
    <t xml:space="preserve">60°H </t>
  </si>
  <si>
    <t>80°H</t>
  </si>
  <si>
    <t>030F4143</t>
  </si>
  <si>
    <t xml:space="preserve">BFP21 L3 LE </t>
  </si>
  <si>
    <t>030F5924</t>
  </si>
  <si>
    <t>030F7924</t>
  </si>
  <si>
    <t>030F9924</t>
  </si>
  <si>
    <t>030F5926</t>
  </si>
  <si>
    <t>030F7926</t>
  </si>
  <si>
    <t>030F5928</t>
  </si>
  <si>
    <t>030F7928</t>
  </si>
  <si>
    <t>030F9928</t>
  </si>
  <si>
    <t>030F5929</t>
  </si>
  <si>
    <t>030F7929</t>
  </si>
  <si>
    <t>030F5930</t>
  </si>
  <si>
    <t>030F7930</t>
  </si>
  <si>
    <t>030F9930</t>
  </si>
  <si>
    <t>030H9904</t>
  </si>
  <si>
    <t>030H7906</t>
  </si>
  <si>
    <t>030H9906</t>
  </si>
  <si>
    <t>030H5908</t>
  </si>
  <si>
    <t>030H7908</t>
  </si>
  <si>
    <t>030H9908</t>
  </si>
  <si>
    <t>030H5910</t>
  </si>
  <si>
    <t>030H7910</t>
  </si>
  <si>
    <t>030H9910</t>
  </si>
  <si>
    <t>030H5912</t>
  </si>
  <si>
    <t>030H7912</t>
  </si>
  <si>
    <t>030H9912</t>
  </si>
  <si>
    <t>030H5914</t>
  </si>
  <si>
    <t>030H7914</t>
  </si>
  <si>
    <t>030H9914</t>
  </si>
  <si>
    <t>030H5916</t>
  </si>
  <si>
    <t>030H7916</t>
  </si>
  <si>
    <t>030H9916</t>
  </si>
  <si>
    <t>030H5918</t>
  </si>
  <si>
    <t>030H7918</t>
  </si>
  <si>
    <t>030H9918</t>
  </si>
  <si>
    <t>030H5920</t>
  </si>
  <si>
    <t>030H7920</t>
  </si>
  <si>
    <t>030H9920</t>
  </si>
  <si>
    <t>030H5922</t>
  </si>
  <si>
    <t>030H7922</t>
  </si>
  <si>
    <t>030H9922</t>
  </si>
  <si>
    <t>030H5923</t>
  </si>
  <si>
    <t>030H7923</t>
  </si>
  <si>
    <t>030H9923</t>
  </si>
  <si>
    <t>030H5924</t>
  </si>
  <si>
    <t>030H7924</t>
  </si>
  <si>
    <t>030H9924</t>
  </si>
  <si>
    <t>030H5926</t>
  </si>
  <si>
    <t>030H7926</t>
  </si>
  <si>
    <t>030H9926</t>
  </si>
  <si>
    <t>030H5928</t>
  </si>
  <si>
    <t>030H7928</t>
  </si>
  <si>
    <t>030H9928</t>
  </si>
  <si>
    <t>030H5929</t>
  </si>
  <si>
    <t>030H7929</t>
  </si>
  <si>
    <t>030H5930</t>
  </si>
  <si>
    <t>030H7930</t>
  </si>
  <si>
    <t>030H9930</t>
  </si>
  <si>
    <t>071N0640</t>
  </si>
  <si>
    <t>071N0641</t>
  </si>
  <si>
    <t>030H6904</t>
  </si>
  <si>
    <t>030H7904</t>
  </si>
  <si>
    <t>030H6704</t>
  </si>
  <si>
    <t>057H7210</t>
  </si>
  <si>
    <t>057H7211</t>
  </si>
  <si>
    <t>057H7212</t>
  </si>
  <si>
    <t>057H7270</t>
  </si>
  <si>
    <t>057H7271</t>
  </si>
  <si>
    <t>057H7272</t>
  </si>
  <si>
    <t>4**</t>
  </si>
  <si>
    <t>5**</t>
  </si>
  <si>
    <t>10**</t>
  </si>
  <si>
    <t>25**</t>
  </si>
  <si>
    <t>200**</t>
  </si>
  <si>
    <t>50**</t>
  </si>
  <si>
    <t>100**</t>
  </si>
  <si>
    <t>DTS, DTO (1A)</t>
  </si>
  <si>
    <t>DTM, DTO (1A)</t>
  </si>
  <si>
    <t>0.100</t>
  </si>
  <si>
    <t>057H7292</t>
  </si>
  <si>
    <t>SFD</t>
  </si>
  <si>
    <t>SD</t>
  </si>
  <si>
    <t>030F4002</t>
  </si>
  <si>
    <t>030F4003</t>
  </si>
  <si>
    <t>030F4004</t>
  </si>
  <si>
    <t>030F4006</t>
  </si>
  <si>
    <t>030F4008</t>
  </si>
  <si>
    <t>030F4010</t>
  </si>
  <si>
    <t>030F4012</t>
  </si>
  <si>
    <t>030F4014</t>
  </si>
  <si>
    <t>030F4016</t>
  </si>
  <si>
    <t>030F4018</t>
  </si>
  <si>
    <t>030F4020</t>
  </si>
  <si>
    <t>030F4022</t>
  </si>
  <si>
    <t>030F4024</t>
  </si>
  <si>
    <t>030F4026</t>
  </si>
  <si>
    <t>030F4028</t>
  </si>
  <si>
    <t>030F4029</t>
  </si>
  <si>
    <t>030F4030</t>
  </si>
  <si>
    <t>030F4032</t>
  </si>
  <si>
    <t>030F4034</t>
  </si>
  <si>
    <t>030F4036</t>
  </si>
  <si>
    <t>030F6002</t>
  </si>
  <si>
    <t>030F6003</t>
  </si>
  <si>
    <t>030F6004</t>
  </si>
  <si>
    <t>030F6006</t>
  </si>
  <si>
    <t>030F6008</t>
  </si>
  <si>
    <t>030F6010</t>
  </si>
  <si>
    <t>030F6012</t>
  </si>
  <si>
    <t>030F6014</t>
  </si>
  <si>
    <t>030F6016</t>
  </si>
  <si>
    <t>030F6018</t>
  </si>
  <si>
    <t>030F6020</t>
  </si>
  <si>
    <t>030F6022</t>
  </si>
  <si>
    <t>030F6024</t>
  </si>
  <si>
    <t>030F6026</t>
  </si>
  <si>
    <t>030F6028</t>
  </si>
  <si>
    <t>030F6029</t>
  </si>
  <si>
    <t>030F6030</t>
  </si>
  <si>
    <t>030F6032</t>
  </si>
  <si>
    <t>030F6034</t>
  </si>
  <si>
    <t>030F6036</t>
  </si>
  <si>
    <t>030F8002</t>
  </si>
  <si>
    <t>030F8003</t>
  </si>
  <si>
    <t>030F8004</t>
  </si>
  <si>
    <t>030F8006</t>
  </si>
  <si>
    <t>030F8008</t>
  </si>
  <si>
    <t>030F8010</t>
  </si>
  <si>
    <t>030F8012</t>
  </si>
  <si>
    <t>030F8014</t>
  </si>
  <si>
    <t>030F8016</t>
  </si>
  <si>
    <t>030F8018</t>
  </si>
  <si>
    <t>030F8020</t>
  </si>
  <si>
    <t>030F8022</t>
  </si>
  <si>
    <t>030F8024</t>
  </si>
  <si>
    <t>030F8026</t>
  </si>
  <si>
    <t>030F8028</t>
  </si>
  <si>
    <t>030F8029</t>
  </si>
  <si>
    <t>030F8030</t>
  </si>
  <si>
    <t>030F8032</t>
  </si>
  <si>
    <t>030F8034</t>
  </si>
  <si>
    <t>030F8036</t>
  </si>
  <si>
    <t>0.200</t>
  </si>
  <si>
    <t>071N0656</t>
  </si>
  <si>
    <t>BHO 64.A</t>
  </si>
  <si>
    <t>057H7230</t>
  </si>
  <si>
    <t>BHO 64</t>
  </si>
  <si>
    <t>057H7236</t>
  </si>
  <si>
    <t>BHO 64.1</t>
  </si>
  <si>
    <t>057H7237</t>
  </si>
  <si>
    <t>LOA 44</t>
  </si>
  <si>
    <t>057H7240</t>
  </si>
  <si>
    <t>0.010</t>
  </si>
  <si>
    <t>057H7022</t>
  </si>
  <si>
    <t>0.120</t>
  </si>
  <si>
    <t>LD*</t>
  </si>
  <si>
    <t>057H2020</t>
  </si>
  <si>
    <t>0.035</t>
  </si>
  <si>
    <t>057H2400</t>
  </si>
  <si>
    <t>0.020</t>
  </si>
  <si>
    <t>LD</t>
  </si>
  <si>
    <t>0.080</t>
  </si>
  <si>
    <t>LDS</t>
  </si>
  <si>
    <t>0.030</t>
  </si>
  <si>
    <t>0.001</t>
  </si>
  <si>
    <t>KT</t>
  </si>
  <si>
    <t>059B0125</t>
  </si>
  <si>
    <t>DTO 1</t>
  </si>
  <si>
    <t>059F1179</t>
  </si>
  <si>
    <t>059B0220</t>
  </si>
  <si>
    <t>059B0221</t>
  </si>
  <si>
    <t>059B0223</t>
  </si>
  <si>
    <t>AT</t>
  </si>
  <si>
    <t>BFP 52E L3</t>
  </si>
  <si>
    <t>071N2201</t>
  </si>
  <si>
    <t>BFP 52E R3</t>
  </si>
  <si>
    <t>071N2203</t>
  </si>
  <si>
    <t>BFP 52E L5</t>
  </si>
  <si>
    <t>071N2202</t>
  </si>
  <si>
    <t>BFP 52E R5</t>
  </si>
  <si>
    <t>071N2204</t>
  </si>
  <si>
    <t>.</t>
  </si>
  <si>
    <t>071N0141</t>
  </si>
  <si>
    <t>071N0155</t>
  </si>
  <si>
    <t>BFP 21 L3</t>
  </si>
  <si>
    <t>071N0170</t>
  </si>
  <si>
    <t>BFP 21 R3</t>
  </si>
  <si>
    <t>071N0171</t>
  </si>
  <si>
    <t>BFP 21 L5</t>
  </si>
  <si>
    <t>071N0172</t>
  </si>
  <si>
    <t>BFP 21 R5</t>
  </si>
  <si>
    <t>071N0173</t>
  </si>
  <si>
    <t>071N2118</t>
  </si>
  <si>
    <t>071N2119</t>
  </si>
  <si>
    <t>BFP 41 L3</t>
  </si>
  <si>
    <t>071N0160</t>
  </si>
  <si>
    <t>059F0180</t>
  </si>
  <si>
    <t>071N0174</t>
  </si>
  <si>
    <t>BFP 20 L3</t>
  </si>
  <si>
    <t>071N0168</t>
  </si>
  <si>
    <t>BFP 20 R3</t>
  </si>
  <si>
    <t>071N0169</t>
  </si>
  <si>
    <t>BFP 20 L5</t>
  </si>
  <si>
    <t>071N0126</t>
  </si>
  <si>
    <t>BFP 20 R5</t>
  </si>
  <si>
    <t>071N0129</t>
  </si>
  <si>
    <t>0.023</t>
  </si>
  <si>
    <t>BFP</t>
  </si>
  <si>
    <t>071N0010</t>
  </si>
  <si>
    <t>071N0061</t>
  </si>
  <si>
    <t>071N0062</t>
  </si>
  <si>
    <t>071N0601</t>
  </si>
  <si>
    <t>MS</t>
  </si>
  <si>
    <t>071B0011</t>
  </si>
  <si>
    <t>071N0047</t>
  </si>
  <si>
    <t>0.160</t>
  </si>
  <si>
    <t>SERVICE KITS FOR BFP AND MS</t>
  </si>
  <si>
    <t>071N0050</t>
  </si>
  <si>
    <t>071N0063</t>
  </si>
  <si>
    <t>0.320</t>
  </si>
  <si>
    <t>071N0064</t>
  </si>
  <si>
    <t>071N0065</t>
  </si>
  <si>
    <t>071G0028</t>
  </si>
  <si>
    <t>0.016</t>
  </si>
  <si>
    <t>MSL</t>
  </si>
  <si>
    <t>071B0090</t>
  </si>
  <si>
    <t>0.340</t>
  </si>
  <si>
    <t>RSA 28</t>
  </si>
  <si>
    <t>HD</t>
  </si>
  <si>
    <t>HFD</t>
  </si>
  <si>
    <t>030H4004</t>
  </si>
  <si>
    <t>030H4006</t>
  </si>
  <si>
    <t>030H4008</t>
  </si>
  <si>
    <t>030H4010</t>
  </si>
  <si>
    <t>030H4012</t>
  </si>
  <si>
    <t>030H4014</t>
  </si>
  <si>
    <t>030H4016</t>
  </si>
  <si>
    <t>030H4018</t>
  </si>
  <si>
    <t>030H4020</t>
  </si>
  <si>
    <t>030H4022</t>
  </si>
  <si>
    <t>030H4024</t>
  </si>
  <si>
    <t>030H4026</t>
  </si>
  <si>
    <t>030H4028</t>
  </si>
  <si>
    <t>030H4029</t>
  </si>
  <si>
    <t>030H4030</t>
  </si>
  <si>
    <t>030H4032</t>
  </si>
  <si>
    <t>030H4034</t>
  </si>
  <si>
    <t>030H4036</t>
  </si>
  <si>
    <t>030H6004</t>
  </si>
  <si>
    <t>030H6006</t>
  </si>
  <si>
    <t>030H6008</t>
  </si>
  <si>
    <t>030H6010</t>
  </si>
  <si>
    <t>030H6012</t>
  </si>
  <si>
    <t>030H6014</t>
  </si>
  <si>
    <t>030H6016</t>
  </si>
  <si>
    <t>030H6018</t>
  </si>
  <si>
    <t>030H6020</t>
  </si>
  <si>
    <t>030H6022</t>
  </si>
  <si>
    <t>030H6024</t>
  </si>
  <si>
    <t>030H6026</t>
  </si>
  <si>
    <t>030H6028</t>
  </si>
  <si>
    <t>030H6029</t>
  </si>
  <si>
    <t>030H6030</t>
  </si>
  <si>
    <t>030H6032</t>
  </si>
  <si>
    <t>030H6034</t>
  </si>
  <si>
    <t>030H6036</t>
  </si>
  <si>
    <t>030H7004</t>
  </si>
  <si>
    <t>030H7008</t>
  </si>
  <si>
    <t>030H8004</t>
  </si>
  <si>
    <t>030H8006</t>
  </si>
  <si>
    <t>030H8008</t>
  </si>
  <si>
    <t>030H8010</t>
  </si>
  <si>
    <t>030H8012</t>
  </si>
  <si>
    <t>030H8014</t>
  </si>
  <si>
    <t>030H8016</t>
  </si>
  <si>
    <t>030H8018</t>
  </si>
  <si>
    <t>030H8020</t>
  </si>
  <si>
    <t>030H8022</t>
  </si>
  <si>
    <t>030H8024</t>
  </si>
  <si>
    <t>030H8026</t>
  </si>
  <si>
    <t>030H8028</t>
  </si>
  <si>
    <t>030H8029</t>
  </si>
  <si>
    <t>030H8030</t>
  </si>
  <si>
    <t>030H8032</t>
  </si>
  <si>
    <t>030H8034</t>
  </si>
  <si>
    <t>030H8036</t>
  </si>
  <si>
    <t>070-5332</t>
  </si>
  <si>
    <t>070-5376</t>
  </si>
  <si>
    <t>070-5372</t>
  </si>
  <si>
    <t>070-5380</t>
  </si>
  <si>
    <t>070-5382</t>
  </si>
  <si>
    <t>070L5332</t>
  </si>
  <si>
    <t>070L5370</t>
  </si>
  <si>
    <t>070L5372</t>
  </si>
  <si>
    <t>070L5380</t>
  </si>
  <si>
    <t>070L5382</t>
  </si>
  <si>
    <t>RSA 40</t>
  </si>
  <si>
    <t>070-3230</t>
  </si>
  <si>
    <t>070-3232</t>
  </si>
  <si>
    <t>070-3240</t>
  </si>
  <si>
    <t>070-3242</t>
  </si>
  <si>
    <t>070-3249</t>
  </si>
  <si>
    <t>070L3230</t>
  </si>
  <si>
    <t>070L3232</t>
  </si>
  <si>
    <t>070L3244</t>
  </si>
  <si>
    <t>070L3242</t>
  </si>
  <si>
    <t>071N0156</t>
  </si>
  <si>
    <t>070L3249</t>
  </si>
  <si>
    <t>RSA 60</t>
  </si>
  <si>
    <t>070-3354</t>
  </si>
  <si>
    <t>070-3352</t>
  </si>
  <si>
    <t>070-3360</t>
  </si>
  <si>
    <t>070-3362</t>
  </si>
  <si>
    <t>070L3350</t>
  </si>
  <si>
    <t>070L3356</t>
  </si>
  <si>
    <t>070L3366</t>
  </si>
  <si>
    <t>070L3362</t>
  </si>
  <si>
    <t xml:space="preserve"> </t>
  </si>
  <si>
    <t>RSA 95</t>
  </si>
  <si>
    <t>070-3470</t>
  </si>
  <si>
    <t>070-3472</t>
  </si>
  <si>
    <t>070-3480</t>
  </si>
  <si>
    <t>070-3482</t>
  </si>
  <si>
    <t>070L3470</t>
  </si>
  <si>
    <t>0.004</t>
  </si>
  <si>
    <t>0.066</t>
  </si>
  <si>
    <t>070L3472</t>
  </si>
  <si>
    <t>070L3480</t>
  </si>
  <si>
    <t>070L3482</t>
  </si>
  <si>
    <t>RSA 125</t>
  </si>
  <si>
    <t>070-3400</t>
  </si>
  <si>
    <t>070-3402</t>
  </si>
  <si>
    <t>070-3410</t>
  </si>
  <si>
    <t>070-3412</t>
  </si>
  <si>
    <t>070L3400</t>
  </si>
  <si>
    <t>070L3402</t>
  </si>
  <si>
    <t>070L3410</t>
  </si>
  <si>
    <t xml:space="preserve">230 В/15 кВ, 40 мА, 33% ED при 60°C </t>
  </si>
  <si>
    <t xml:space="preserve">230 В/15 кВ, 30 мА, 50% ED при 60°C </t>
  </si>
  <si>
    <t xml:space="preserve">230 В/2x7.5 кВ, 40 мА, 33% ED при 60°C </t>
  </si>
  <si>
    <t xml:space="preserve">120 В/2x6.5 кВ, 40 мА, 25% ED при 60°C </t>
  </si>
  <si>
    <t>230 В/11 кВ, 50 мА, 33% ED при 60°C</t>
  </si>
  <si>
    <t>120 В/12 кВ, 40 мА, 25% ED при 60°C</t>
  </si>
  <si>
    <t>230 В/2x7,5 кВ, 30 мА, 100% ED при 35°C</t>
  </si>
  <si>
    <t xml:space="preserve">230 В/2X7,5 кВ, 48 мА, 33% ED при  60°C </t>
  </si>
  <si>
    <t>Кабели для EBI</t>
  </si>
  <si>
    <t>Кабель EBI</t>
  </si>
  <si>
    <t>Специальные кабели для EBI 052F0036</t>
  </si>
  <si>
    <t>Длина 250 мм</t>
  </si>
  <si>
    <t>Длина 400 мм</t>
  </si>
  <si>
    <t>Длина 630 мм</t>
  </si>
  <si>
    <t>Длина 315 мм</t>
  </si>
  <si>
    <t>Длина 500 мм</t>
  </si>
  <si>
    <t>Длина 3000 мм</t>
  </si>
  <si>
    <t>Длина 300 мм</t>
  </si>
  <si>
    <t>Длина 320 мм</t>
  </si>
  <si>
    <t xml:space="preserve">Аксессуары для EBI </t>
  </si>
  <si>
    <t>Втулка</t>
  </si>
  <si>
    <t>Втулка для EBI</t>
  </si>
  <si>
    <t xml:space="preserve">Монтажный </t>
  </si>
  <si>
    <t>Комплект</t>
  </si>
  <si>
    <t>Втулка/</t>
  </si>
  <si>
    <t>разъем</t>
  </si>
  <si>
    <t>2 втор.кабеля с разъемами Ø4мм, 2 электродных разъема</t>
  </si>
  <si>
    <t>разъема Ø44мм, 2 электродных разъемаØ6.35мм</t>
  </si>
  <si>
    <t xml:space="preserve">1 винт M5, 1 винт M4, 2 винта самореза 4.2 мм   </t>
  </si>
  <si>
    <t>1 клейкая прокладка.</t>
  </si>
  <si>
    <t xml:space="preserve">EBI/052F0030, 1 перв. кабель с разъемом, </t>
  </si>
  <si>
    <t>монт. компл. 052F0061</t>
  </si>
  <si>
    <t>2 втулки, 2 электродных разъема Ø4мм</t>
  </si>
  <si>
    <t>Стальные форсунки типа SFD/SD и HFD/HD</t>
  </si>
  <si>
    <t>Поставка только в упаковках по 12 шт.</t>
  </si>
  <si>
    <t>070L3412</t>
  </si>
  <si>
    <t>RSH 32</t>
  </si>
  <si>
    <t>070-7300</t>
  </si>
  <si>
    <t>070-7310</t>
  </si>
  <si>
    <t>070L7300</t>
  </si>
  <si>
    <t>070L7310</t>
  </si>
  <si>
    <t>RSH 63</t>
  </si>
  <si>
    <t>070-6300</t>
  </si>
  <si>
    <t>070-6310</t>
  </si>
  <si>
    <t>070L6300</t>
  </si>
  <si>
    <t>070L6310</t>
  </si>
  <si>
    <t>RSH 95</t>
  </si>
  <si>
    <t>070-6480</t>
  </si>
  <si>
    <t>070L6480</t>
  </si>
  <si>
    <t>RSH 125</t>
  </si>
  <si>
    <t>070-6400</t>
  </si>
  <si>
    <t>070-6410</t>
  </si>
  <si>
    <t>070L6400</t>
  </si>
  <si>
    <t>070L6410</t>
  </si>
  <si>
    <t>070-0030</t>
  </si>
  <si>
    <t>070-0211</t>
  </si>
  <si>
    <t>EBI 1P</t>
  </si>
  <si>
    <t>052F0036</t>
  </si>
  <si>
    <t>059F1178</t>
  </si>
  <si>
    <t>059F1197</t>
  </si>
  <si>
    <t>0.050</t>
  </si>
  <si>
    <t>RSA</t>
  </si>
  <si>
    <t>070-0032</t>
  </si>
  <si>
    <t>070-0033</t>
  </si>
  <si>
    <t>070-0038</t>
  </si>
  <si>
    <t>0.090</t>
  </si>
  <si>
    <t>RSA/RSH</t>
  </si>
  <si>
    <t>070-0037</t>
  </si>
  <si>
    <t>070-0041</t>
  </si>
  <si>
    <t>070-0064</t>
  </si>
  <si>
    <t>070-0066</t>
  </si>
  <si>
    <t>0.180</t>
  </si>
  <si>
    <t>070-0068</t>
  </si>
  <si>
    <t>070-0070</t>
  </si>
  <si>
    <t>070-2050</t>
  </si>
  <si>
    <t>070L0065</t>
  </si>
  <si>
    <t>070L0067</t>
  </si>
  <si>
    <t>070L0069</t>
  </si>
  <si>
    <t>070L0071</t>
  </si>
  <si>
    <t>070L2051</t>
  </si>
  <si>
    <t>RSH</t>
  </si>
  <si>
    <t>070-0034</t>
  </si>
  <si>
    <t>070-0035</t>
  </si>
  <si>
    <t>070-0044</t>
  </si>
  <si>
    <t>30 H F</t>
  </si>
  <si>
    <t>USgal/h 0.40-0.45</t>
  </si>
  <si>
    <t>USgal/h 0.50-9.00</t>
  </si>
  <si>
    <t>CEN</t>
  </si>
  <si>
    <t xml:space="preserve">CEN </t>
  </si>
  <si>
    <t xml:space="preserve"> 45°</t>
  </si>
  <si>
    <t xml:space="preserve"> 60°</t>
  </si>
  <si>
    <t xml:space="preserve"> 80°</t>
  </si>
  <si>
    <t xml:space="preserve"> USgal/h</t>
  </si>
  <si>
    <t>1.46</t>
  </si>
  <si>
    <t>030F4904</t>
  </si>
  <si>
    <t xml:space="preserve">030F6904 </t>
  </si>
  <si>
    <t xml:space="preserve">030F8904 </t>
  </si>
  <si>
    <t>0.40</t>
  </si>
  <si>
    <t>1.66</t>
  </si>
  <si>
    <t>030F4906</t>
  </si>
  <si>
    <t xml:space="preserve">030F6906 </t>
  </si>
  <si>
    <t xml:space="preserve">030F8906 </t>
  </si>
  <si>
    <t>0.45</t>
  </si>
  <si>
    <t>1.87</t>
  </si>
  <si>
    <t xml:space="preserve">030F4908 </t>
  </si>
  <si>
    <t xml:space="preserve">030F6908 </t>
  </si>
  <si>
    <t xml:space="preserve">030F8908 </t>
  </si>
  <si>
    <t>0.50</t>
  </si>
  <si>
    <t>2.11</t>
  </si>
  <si>
    <t xml:space="preserve">030F4910 </t>
  </si>
  <si>
    <t xml:space="preserve">030F6910 </t>
  </si>
  <si>
    <t xml:space="preserve">030F8910 </t>
  </si>
  <si>
    <t>0.55</t>
  </si>
  <si>
    <t>2.37</t>
  </si>
  <si>
    <t xml:space="preserve">030F4912 </t>
  </si>
  <si>
    <t xml:space="preserve">030F6912 </t>
  </si>
  <si>
    <t>RSAM 28</t>
  </si>
  <si>
    <t>070N1000</t>
  </si>
  <si>
    <t>052F0075</t>
  </si>
  <si>
    <t>EBI HPM</t>
  </si>
  <si>
    <t>EBI CM</t>
  </si>
  <si>
    <t>052F0077</t>
  </si>
  <si>
    <t>052F0076</t>
  </si>
  <si>
    <t>030F6143</t>
  </si>
  <si>
    <t>70°</t>
  </si>
  <si>
    <t>RSAM 40</t>
  </si>
  <si>
    <t>RSAM 60</t>
  </si>
  <si>
    <t>RSAM 95</t>
  </si>
  <si>
    <t>RSAM 125</t>
  </si>
  <si>
    <t>070N1001</t>
  </si>
  <si>
    <t>070N1002</t>
  </si>
  <si>
    <t>070N1003</t>
  </si>
  <si>
    <t>070N1004</t>
  </si>
  <si>
    <t xml:space="preserve">030F8912 </t>
  </si>
  <si>
    <t>0.60</t>
  </si>
  <si>
    <t>S</t>
  </si>
  <si>
    <t>2.67</t>
  </si>
  <si>
    <t xml:space="preserve">030F4914 </t>
  </si>
  <si>
    <t xml:space="preserve">030F6914 </t>
  </si>
  <si>
    <t xml:space="preserve">030F8914 </t>
  </si>
  <si>
    <t>0.65</t>
  </si>
  <si>
    <t>2.94</t>
  </si>
  <si>
    <t xml:space="preserve">030F4916 </t>
  </si>
  <si>
    <t xml:space="preserve">030F6916 </t>
  </si>
  <si>
    <t xml:space="preserve">030F8916 </t>
  </si>
  <si>
    <t>0.75</t>
  </si>
  <si>
    <t>3.31</t>
  </si>
  <si>
    <t xml:space="preserve">030F4918 </t>
  </si>
  <si>
    <t xml:space="preserve">030F6918 </t>
  </si>
  <si>
    <t xml:space="preserve">030F8918 </t>
  </si>
  <si>
    <t>0.85</t>
  </si>
  <si>
    <t>3.72</t>
  </si>
  <si>
    <t xml:space="preserve">030F4920 </t>
  </si>
  <si>
    <t xml:space="preserve">030F6920 </t>
  </si>
  <si>
    <t xml:space="preserve">030F8920 </t>
  </si>
  <si>
    <t>1.00</t>
  </si>
  <si>
    <t>4.24</t>
  </si>
  <si>
    <t xml:space="preserve">030F4922 </t>
  </si>
  <si>
    <t xml:space="preserve">030F6922 </t>
  </si>
  <si>
    <t xml:space="preserve">030F8922 </t>
  </si>
  <si>
    <t>1.10</t>
  </si>
  <si>
    <t xml:space="preserve">030F4923 </t>
  </si>
  <si>
    <t xml:space="preserve">030F6923 </t>
  </si>
  <si>
    <t xml:space="preserve">030F8923 </t>
  </si>
  <si>
    <t>1.20</t>
  </si>
  <si>
    <t>4.71</t>
  </si>
  <si>
    <t xml:space="preserve">030F4924 </t>
  </si>
  <si>
    <t xml:space="preserve">030F6924 </t>
  </si>
  <si>
    <t xml:space="preserve">030F8924 </t>
  </si>
  <si>
    <t>1.25</t>
  </si>
  <si>
    <t>5.17</t>
  </si>
  <si>
    <t xml:space="preserve">030F4926 </t>
  </si>
  <si>
    <t xml:space="preserve">030F6926 </t>
  </si>
  <si>
    <t xml:space="preserve">030F8926 </t>
  </si>
  <si>
    <t>1.35</t>
  </si>
  <si>
    <t>5.84</t>
  </si>
  <si>
    <t xml:space="preserve">030F4928 </t>
  </si>
  <si>
    <t xml:space="preserve">030F6928 </t>
  </si>
  <si>
    <t xml:space="preserve">030F8928 </t>
  </si>
  <si>
    <t>1.50</t>
  </si>
  <si>
    <t xml:space="preserve">030F4929 </t>
  </si>
  <si>
    <t xml:space="preserve">030F6929 </t>
  </si>
  <si>
    <t xml:space="preserve">030F8929 </t>
  </si>
  <si>
    <t>1.65</t>
  </si>
  <si>
    <t xml:space="preserve">030F4930 </t>
  </si>
  <si>
    <t xml:space="preserve">030F6930 </t>
  </si>
  <si>
    <t xml:space="preserve">030F8930 </t>
  </si>
  <si>
    <t>1.75</t>
  </si>
  <si>
    <t xml:space="preserve">30° </t>
  </si>
  <si>
    <t xml:space="preserve">45° </t>
  </si>
  <si>
    <t xml:space="preserve">60° </t>
  </si>
  <si>
    <t xml:space="preserve">80° </t>
  </si>
  <si>
    <t>USgal/h</t>
  </si>
  <si>
    <t>0.240</t>
  </si>
  <si>
    <t>0.082</t>
  </si>
  <si>
    <t>0.022</t>
  </si>
  <si>
    <t>0.027</t>
  </si>
  <si>
    <t>0.037</t>
  </si>
  <si>
    <t>0.400</t>
  </si>
  <si>
    <t>0.425</t>
  </si>
  <si>
    <t>0.565</t>
  </si>
  <si>
    <t>0.635</t>
  </si>
  <si>
    <t>0.430</t>
  </si>
  <si>
    <t>0.096</t>
  </si>
  <si>
    <t>0.141</t>
  </si>
  <si>
    <t>0.215</t>
  </si>
  <si>
    <t>0.046</t>
  </si>
  <si>
    <t>0.075</t>
  </si>
  <si>
    <t>0.081</t>
  </si>
  <si>
    <t>0.078</t>
  </si>
  <si>
    <t>0.056</t>
  </si>
  <si>
    <t>0.380</t>
  </si>
  <si>
    <t>0.021</t>
  </si>
  <si>
    <t>0.015</t>
  </si>
  <si>
    <t>0.049</t>
  </si>
  <si>
    <t>0.086</t>
  </si>
  <si>
    <t>0.153</t>
  </si>
  <si>
    <t>0.029</t>
  </si>
  <si>
    <t>0.181</t>
  </si>
  <si>
    <t>0.337</t>
  </si>
  <si>
    <t>0.052</t>
  </si>
  <si>
    <t>0.094</t>
  </si>
  <si>
    <t>0.044</t>
  </si>
  <si>
    <t>0.360</t>
  </si>
  <si>
    <t>1.89</t>
  </si>
  <si>
    <t>2.17</t>
  </si>
  <si>
    <t>2.45</t>
  </si>
  <si>
    <t>2.78</t>
  </si>
  <si>
    <t>3.63</t>
  </si>
  <si>
    <t>1.45</t>
  </si>
  <si>
    <t>3.20</t>
  </si>
  <si>
    <t>OD HR/SR</t>
  </si>
  <si>
    <t>USgal/h 0.50-</t>
  </si>
  <si>
    <t>030F7902</t>
  </si>
  <si>
    <t>030F7903</t>
  </si>
  <si>
    <t>030F9902</t>
  </si>
  <si>
    <t>030F9903</t>
  </si>
  <si>
    <t>030H7902</t>
  </si>
  <si>
    <t>Блоки управления для горелок на жидком топливе</t>
  </si>
  <si>
    <t>Тип</t>
  </si>
  <si>
    <t>Кодовый</t>
  </si>
  <si>
    <t>номер</t>
  </si>
  <si>
    <t>Вес</t>
  </si>
  <si>
    <t>кг</t>
  </si>
  <si>
    <t>кол-во</t>
  </si>
  <si>
    <t>в</t>
  </si>
  <si>
    <t>упаковке</t>
  </si>
  <si>
    <t>Краткое описание</t>
  </si>
  <si>
    <t>Цена/шт.</t>
  </si>
  <si>
    <t>без НДС</t>
  </si>
  <si>
    <t>дожигание 15 сек, 230 В</t>
  </si>
  <si>
    <t xml:space="preserve">Продувка 10сек, предзажигание 13 сек, </t>
  </si>
  <si>
    <t xml:space="preserve">Продувка 10сек, предзажигание 6 сек, </t>
  </si>
  <si>
    <t>дожигание 20 сек, 230 В</t>
  </si>
  <si>
    <t>дожигание 2 сек, 230 В</t>
  </si>
  <si>
    <t xml:space="preserve">Продувка 5сек, предзажигание 25 сек, </t>
  </si>
  <si>
    <t>БАЗА</t>
  </si>
  <si>
    <t xml:space="preserve">База для BHO </t>
  </si>
  <si>
    <t>Для 5 x Pg 11 резьбового сединения</t>
  </si>
  <si>
    <t>Отверстия: Ø8.8мм/Ø17.5мм сбоку</t>
  </si>
  <si>
    <t>3 x Ø7мм + эллиптическое 6 x 20 мм спереди</t>
  </si>
  <si>
    <t>Панель</t>
  </si>
  <si>
    <t>фронтальная</t>
  </si>
  <si>
    <t>Сервисный</t>
  </si>
  <si>
    <t>комплект</t>
  </si>
  <si>
    <t>Переходник, LDS (057H7287), фланец (057H7271)</t>
  </si>
  <si>
    <t>Для полной комплектации следует также заказывать Базу и Фронтальную панель.</t>
  </si>
  <si>
    <t>** Поставка только в упаковках</t>
  </si>
  <si>
    <t>Внимание:</t>
  </si>
  <si>
    <t>Старый тип</t>
  </si>
  <si>
    <t>Старый кодовый номер</t>
  </si>
  <si>
    <t>Новый тип</t>
  </si>
  <si>
    <t>Новый кодовый номер</t>
  </si>
  <si>
    <r>
      <t xml:space="preserve">ВНИМАНИЕ: </t>
    </r>
    <r>
      <rPr>
        <sz val="8"/>
        <rFont val="Arial"/>
        <family val="2"/>
      </rPr>
      <t xml:space="preserve">Коды заказов для блоков управления содержат только верхнюю часть. </t>
    </r>
  </si>
  <si>
    <t>Фотодатчики</t>
  </si>
  <si>
    <t xml:space="preserve">Кабель 480 мм </t>
  </si>
  <si>
    <t>Фланец*</t>
  </si>
  <si>
    <t>Переходник для LD Ø14 мм</t>
  </si>
  <si>
    <t>*пока есть на складе</t>
  </si>
  <si>
    <t>Кабель 2000мм, нормальная чувствительность,</t>
  </si>
  <si>
    <t>черный</t>
  </si>
  <si>
    <t>Кабель 780мм, удлиненный корпус, нормальная</t>
  </si>
  <si>
    <t>чувствительность, цвет - черный</t>
  </si>
  <si>
    <t>Кабель 550мм,стандартный корпус,нормальная</t>
  </si>
  <si>
    <t>Кабель 500мм,стандартный корпус,нормальная</t>
  </si>
  <si>
    <t>Кабель 520мм, удлиненный корпус, высокая</t>
  </si>
  <si>
    <t>чувствительность, цвет - красный</t>
  </si>
  <si>
    <t>Кабель 350мм, удлиненный корпус, высокая</t>
  </si>
  <si>
    <t>Кабель 800мм, удлиненный корпус, высокая</t>
  </si>
  <si>
    <t>Кабель 500мм, стандартный корпус, сверх-</t>
  </si>
  <si>
    <t>высокая чувствительность, цвет - голубой</t>
  </si>
  <si>
    <t>Кабель 500мм, удлиненный корпус, сверх-</t>
  </si>
  <si>
    <t>Фланец</t>
  </si>
  <si>
    <t xml:space="preserve">фланец 'Danfoss' </t>
  </si>
  <si>
    <t>Зажим</t>
  </si>
  <si>
    <t>Прижимное кольцо</t>
  </si>
  <si>
    <t>* пока есть на складе</t>
  </si>
  <si>
    <t xml:space="preserve">** поставка только в упаковках  </t>
  </si>
  <si>
    <t>Термостаты</t>
  </si>
  <si>
    <t>Бойлерный термостат</t>
  </si>
  <si>
    <t xml:space="preserve">25-95°C,без гильзы, 110 мм, вход гильзы 1/2" </t>
  </si>
  <si>
    <t>Двухблочные термостаты</t>
  </si>
  <si>
    <t xml:space="preserve">25-95°C/100°C,без гильзы,90 мм,вход гильзы 3/4" </t>
  </si>
  <si>
    <t xml:space="preserve">25-95°C/100°C, с гильзой,90 мм,вход гильзы 3/4" </t>
  </si>
  <si>
    <t xml:space="preserve">25-95°C/100°C,с гильзой,205 мм,вход гильзы 3/4" </t>
  </si>
  <si>
    <t>Гильза датчика, 1/2, 110 мм, для KT, KTM,</t>
  </si>
  <si>
    <t>Гильза датчика, 1/2, 150 мм, для KT, KTM,</t>
  </si>
  <si>
    <t>Аксессуары для BFP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</si>
</sst>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d\-m\-yy"/>
    <numFmt numFmtId="189" formatCode="d\-mmm\-yy"/>
    <numFmt numFmtId="190" formatCode="d\-mmm"/>
    <numFmt numFmtId="191" formatCode="mmm\-yy"/>
    <numFmt numFmtId="192" formatCode="h\.mm\ AM/PM"/>
    <numFmt numFmtId="193" formatCode="h\.mm\.ss\ AM/PM"/>
    <numFmt numFmtId="194" formatCode="h\.mm"/>
    <numFmt numFmtId="195" formatCode="h\.mm\.ss"/>
    <numFmt numFmtId="196" formatCode="d\-m\-yy\ h\.mm"/>
    <numFmt numFmtId="197" formatCode="0.000"/>
    <numFmt numFmtId="198" formatCode="#,000"/>
    <numFmt numFmtId="199" formatCode="0,000"/>
    <numFmt numFmtId="200" formatCode="00,000"/>
    <numFmt numFmtId="201" formatCode="#0.000"/>
    <numFmt numFmtId="202" formatCode="0.0"/>
    <numFmt numFmtId="203" formatCode="0.000000"/>
    <numFmt numFmtId="204" formatCode="0.00000"/>
    <numFmt numFmtId="205" formatCode="0.0000"/>
    <numFmt numFmtId="206" formatCode="0.0000000"/>
    <numFmt numFmtId="207" formatCode="#,##0.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"/>
    <numFmt numFmtId="212" formatCode="#,##0.000"/>
  </numFmts>
  <fonts count="1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4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Helv"/>
      <family val="0"/>
    </font>
    <font>
      <sz val="9"/>
      <name val="Helv"/>
      <family val="0"/>
    </font>
    <font>
      <b/>
      <i/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8"/>
      <name val="Arial"/>
      <family val="2"/>
    </font>
    <font>
      <sz val="8"/>
      <name val="55 Helvetica Roman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197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6" fillId="2" borderId="0" xfId="0" applyFont="1" applyFill="1" applyBorder="1" applyAlignment="1">
      <alignment/>
    </xf>
    <xf numFmtId="19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2" fontId="6" fillId="2" borderId="0" xfId="0" applyNumberFormat="1" applyFont="1" applyFill="1" applyBorder="1" applyAlignment="1">
      <alignment horizontal="center"/>
    </xf>
    <xf numFmtId="19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97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2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2" fontId="6" fillId="2" borderId="6" xfId="0" applyNumberFormat="1" applyFont="1" applyFill="1" applyBorder="1" applyAlignment="1">
      <alignment horizontal="center"/>
    </xf>
    <xf numFmtId="198" fontId="6" fillId="2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97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2" xfId="0" applyFont="1" applyBorder="1" applyAlignment="1">
      <alignment/>
    </xf>
    <xf numFmtId="197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1" fontId="5" fillId="0" borderId="0" xfId="0" applyNumberFormat="1" applyFont="1" applyBorder="1" applyAlignment="1">
      <alignment/>
    </xf>
    <xf numFmtId="11" fontId="5" fillId="0" borderId="8" xfId="0" applyNumberFormat="1" applyFont="1" applyBorder="1" applyAlignment="1">
      <alignment/>
    </xf>
    <xf numFmtId="11" fontId="5" fillId="0" borderId="3" xfId="0" applyNumberFormat="1" applyFont="1" applyBorder="1" applyAlignment="1">
      <alignment/>
    </xf>
    <xf numFmtId="19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201" fontId="5" fillId="0" borderId="0" xfId="0" applyNumberFormat="1" applyFont="1" applyBorder="1" applyAlignment="1">
      <alignment horizontal="center"/>
    </xf>
    <xf numFmtId="199" fontId="5" fillId="0" borderId="8" xfId="0" applyNumberFormat="1" applyFont="1" applyBorder="1" applyAlignment="1">
      <alignment horizontal="center"/>
    </xf>
    <xf numFmtId="19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9" fontId="5" fillId="0" borderId="3" xfId="0" applyNumberFormat="1" applyFont="1" applyBorder="1" applyAlignment="1">
      <alignment horizontal="center"/>
    </xf>
    <xf numFmtId="201" fontId="5" fillId="0" borderId="8" xfId="0" applyNumberFormat="1" applyFont="1" applyBorder="1" applyAlignment="1">
      <alignment horizontal="center"/>
    </xf>
    <xf numFmtId="201" fontId="5" fillId="2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2" fontId="6" fillId="2" borderId="8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8" fillId="0" borderId="28" xfId="0" applyFont="1" applyBorder="1" applyAlignment="1" applyProtection="1">
      <alignment horizontal="center"/>
      <protection locked="0"/>
    </xf>
    <xf numFmtId="0" fontId="10" fillId="0" borderId="2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7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2" fontId="6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97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197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197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1" fontId="5" fillId="0" borderId="0" xfId="0" applyNumberFormat="1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 horizontal="left"/>
    </xf>
    <xf numFmtId="11" fontId="5" fillId="0" borderId="0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3" xfId="0" applyFont="1" applyBorder="1" applyAlignment="1">
      <alignment/>
    </xf>
    <xf numFmtId="0" fontId="10" fillId="0" borderId="11" xfId="0" applyFont="1" applyBorder="1" applyAlignment="1">
      <alignment/>
    </xf>
    <xf numFmtId="2" fontId="6" fillId="0" borderId="3" xfId="0" applyNumberFormat="1" applyFont="1" applyBorder="1" applyAlignment="1">
      <alignment horizontal="center"/>
    </xf>
    <xf numFmtId="2" fontId="15" fillId="2" borderId="6" xfId="0" applyNumberFormat="1" applyFont="1" applyFill="1" applyBorder="1" applyAlignment="1">
      <alignment horizontal="center"/>
    </xf>
    <xf numFmtId="199" fontId="5" fillId="0" borderId="5" xfId="0" applyNumberFormat="1" applyFont="1" applyBorder="1" applyAlignment="1">
      <alignment/>
    </xf>
    <xf numFmtId="199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2" borderId="3" xfId="0" applyNumberFormat="1" applyFont="1" applyFill="1" applyBorder="1" applyAlignment="1">
      <alignment horizontal="center"/>
    </xf>
    <xf numFmtId="199" fontId="5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25" xfId="0" applyFont="1" applyBorder="1" applyAlignment="1">
      <alignment/>
    </xf>
    <xf numFmtId="197" fontId="5" fillId="0" borderId="25" xfId="0" applyNumberFormat="1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5" fillId="0" borderId="45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16" fillId="0" borderId="46" xfId="0" applyFont="1" applyBorder="1" applyAlignment="1">
      <alignment/>
    </xf>
    <xf numFmtId="2" fontId="5" fillId="0" borderId="46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2" fontId="6" fillId="0" borderId="9" xfId="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6" fillId="2" borderId="0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9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2" fontId="6" fillId="2" borderId="1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2" fontId="6" fillId="2" borderId="34" xfId="0" applyNumberFormat="1" applyFont="1" applyFill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8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Hyperlink" xfId="15"/>
    <cellStyle name="Currency" xfId="16"/>
    <cellStyle name="Followed Hyperlink" xfId="17"/>
    <cellStyle name="Percent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310</xdr:row>
      <xdr:rowOff>76200</xdr:rowOff>
    </xdr:from>
    <xdr:to>
      <xdr:col>2</xdr:col>
      <xdr:colOff>381000</xdr:colOff>
      <xdr:row>310</xdr:row>
      <xdr:rowOff>76200</xdr:rowOff>
    </xdr:to>
    <xdr:sp>
      <xdr:nvSpPr>
        <xdr:cNvPr id="1" name="Line 1"/>
        <xdr:cNvSpPr>
          <a:spLocks/>
        </xdr:cNvSpPr>
      </xdr:nvSpPr>
      <xdr:spPr>
        <a:xfrm>
          <a:off x="1390650" y="460724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311</xdr:row>
      <xdr:rowOff>76200</xdr:rowOff>
    </xdr:from>
    <xdr:to>
      <xdr:col>2</xdr:col>
      <xdr:colOff>381000</xdr:colOff>
      <xdr:row>311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1390650" y="462153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0</xdr:col>
      <xdr:colOff>295275</xdr:colOff>
      <xdr:row>438</xdr:row>
      <xdr:rowOff>0</xdr:rowOff>
    </xdr:from>
    <xdr:to>
      <xdr:col>2</xdr:col>
      <xdr:colOff>209550</xdr:colOff>
      <xdr:row>451</xdr:row>
      <xdr:rowOff>104775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5112900"/>
          <a:ext cx="1219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428625</xdr:colOff>
      <xdr:row>457</xdr:row>
      <xdr:rowOff>104775</xdr:rowOff>
    </xdr:from>
    <xdr:to>
      <xdr:col>4</xdr:col>
      <xdr:colOff>428625</xdr:colOff>
      <xdr:row>459</xdr:row>
      <xdr:rowOff>57150</xdr:rowOff>
    </xdr:to>
    <xdr:sp>
      <xdr:nvSpPr>
        <xdr:cNvPr id="4" name="Line 22"/>
        <xdr:cNvSpPr>
          <a:spLocks/>
        </xdr:cNvSpPr>
      </xdr:nvSpPr>
      <xdr:spPr>
        <a:xfrm flipV="1">
          <a:off x="2952750" y="681799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447675</xdr:colOff>
      <xdr:row>457</xdr:row>
      <xdr:rowOff>95250</xdr:rowOff>
    </xdr:from>
    <xdr:to>
      <xdr:col>5</xdr:col>
      <xdr:colOff>447675</xdr:colOff>
      <xdr:row>459</xdr:row>
      <xdr:rowOff>47625</xdr:rowOff>
    </xdr:to>
    <xdr:sp>
      <xdr:nvSpPr>
        <xdr:cNvPr id="5" name="Line 23"/>
        <xdr:cNvSpPr>
          <a:spLocks/>
        </xdr:cNvSpPr>
      </xdr:nvSpPr>
      <xdr:spPr>
        <a:xfrm flipV="1">
          <a:off x="3562350" y="681704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428625</xdr:colOff>
      <xdr:row>460</xdr:row>
      <xdr:rowOff>123825</xdr:rowOff>
    </xdr:from>
    <xdr:to>
      <xdr:col>4</xdr:col>
      <xdr:colOff>428625</xdr:colOff>
      <xdr:row>462</xdr:row>
      <xdr:rowOff>76200</xdr:rowOff>
    </xdr:to>
    <xdr:sp>
      <xdr:nvSpPr>
        <xdr:cNvPr id="6" name="Line 24"/>
        <xdr:cNvSpPr>
          <a:spLocks/>
        </xdr:cNvSpPr>
      </xdr:nvSpPr>
      <xdr:spPr>
        <a:xfrm flipV="1">
          <a:off x="2952750" y="686276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419100</xdr:colOff>
      <xdr:row>457</xdr:row>
      <xdr:rowOff>95250</xdr:rowOff>
    </xdr:from>
    <xdr:to>
      <xdr:col>6</xdr:col>
      <xdr:colOff>419100</xdr:colOff>
      <xdr:row>459</xdr:row>
      <xdr:rowOff>47625</xdr:rowOff>
    </xdr:to>
    <xdr:sp>
      <xdr:nvSpPr>
        <xdr:cNvPr id="7" name="Line 25"/>
        <xdr:cNvSpPr>
          <a:spLocks/>
        </xdr:cNvSpPr>
      </xdr:nvSpPr>
      <xdr:spPr>
        <a:xfrm flipV="1">
          <a:off x="4124325" y="681704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438150</xdr:colOff>
      <xdr:row>460</xdr:row>
      <xdr:rowOff>133350</xdr:rowOff>
    </xdr:from>
    <xdr:to>
      <xdr:col>5</xdr:col>
      <xdr:colOff>438150</xdr:colOff>
      <xdr:row>462</xdr:row>
      <xdr:rowOff>85725</xdr:rowOff>
    </xdr:to>
    <xdr:sp>
      <xdr:nvSpPr>
        <xdr:cNvPr id="8" name="Line 26"/>
        <xdr:cNvSpPr>
          <a:spLocks/>
        </xdr:cNvSpPr>
      </xdr:nvSpPr>
      <xdr:spPr>
        <a:xfrm flipV="1">
          <a:off x="3552825" y="686371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419100</xdr:colOff>
      <xdr:row>464</xdr:row>
      <xdr:rowOff>57150</xdr:rowOff>
    </xdr:from>
    <xdr:to>
      <xdr:col>6</xdr:col>
      <xdr:colOff>419100</xdr:colOff>
      <xdr:row>466</xdr:row>
      <xdr:rowOff>9525</xdr:rowOff>
    </xdr:to>
    <xdr:sp>
      <xdr:nvSpPr>
        <xdr:cNvPr id="9" name="Line 27"/>
        <xdr:cNvSpPr>
          <a:spLocks/>
        </xdr:cNvSpPr>
      </xdr:nvSpPr>
      <xdr:spPr>
        <a:xfrm flipV="1">
          <a:off x="4124325" y="691324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409575</xdr:colOff>
      <xdr:row>460</xdr:row>
      <xdr:rowOff>123825</xdr:rowOff>
    </xdr:from>
    <xdr:to>
      <xdr:col>6</xdr:col>
      <xdr:colOff>409575</xdr:colOff>
      <xdr:row>462</xdr:row>
      <xdr:rowOff>76200</xdr:rowOff>
    </xdr:to>
    <xdr:sp>
      <xdr:nvSpPr>
        <xdr:cNvPr id="10" name="Line 28"/>
        <xdr:cNvSpPr>
          <a:spLocks/>
        </xdr:cNvSpPr>
      </xdr:nvSpPr>
      <xdr:spPr>
        <a:xfrm flipV="1">
          <a:off x="4114800" y="686276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438150</xdr:colOff>
      <xdr:row>464</xdr:row>
      <xdr:rowOff>47625</xdr:rowOff>
    </xdr:from>
    <xdr:to>
      <xdr:col>4</xdr:col>
      <xdr:colOff>438150</xdr:colOff>
      <xdr:row>466</xdr:row>
      <xdr:rowOff>0</xdr:rowOff>
    </xdr:to>
    <xdr:sp>
      <xdr:nvSpPr>
        <xdr:cNvPr id="11" name="Line 29"/>
        <xdr:cNvSpPr>
          <a:spLocks/>
        </xdr:cNvSpPr>
      </xdr:nvSpPr>
      <xdr:spPr>
        <a:xfrm flipV="1">
          <a:off x="2962275" y="691229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419100</xdr:colOff>
      <xdr:row>464</xdr:row>
      <xdr:rowOff>38100</xdr:rowOff>
    </xdr:from>
    <xdr:to>
      <xdr:col>5</xdr:col>
      <xdr:colOff>419100</xdr:colOff>
      <xdr:row>465</xdr:row>
      <xdr:rowOff>142875</xdr:rowOff>
    </xdr:to>
    <xdr:sp>
      <xdr:nvSpPr>
        <xdr:cNvPr id="12" name="Line 30"/>
        <xdr:cNvSpPr>
          <a:spLocks/>
        </xdr:cNvSpPr>
      </xdr:nvSpPr>
      <xdr:spPr>
        <a:xfrm flipV="1">
          <a:off x="3533775" y="6911340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438150</xdr:colOff>
      <xdr:row>467</xdr:row>
      <xdr:rowOff>123825</xdr:rowOff>
    </xdr:from>
    <xdr:to>
      <xdr:col>4</xdr:col>
      <xdr:colOff>438150</xdr:colOff>
      <xdr:row>469</xdr:row>
      <xdr:rowOff>76200</xdr:rowOff>
    </xdr:to>
    <xdr:sp>
      <xdr:nvSpPr>
        <xdr:cNvPr id="13" name="Line 31"/>
        <xdr:cNvSpPr>
          <a:spLocks/>
        </xdr:cNvSpPr>
      </xdr:nvSpPr>
      <xdr:spPr>
        <a:xfrm flipV="1">
          <a:off x="2962275" y="696277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409575</xdr:colOff>
      <xdr:row>467</xdr:row>
      <xdr:rowOff>133350</xdr:rowOff>
    </xdr:from>
    <xdr:to>
      <xdr:col>5</xdr:col>
      <xdr:colOff>409575</xdr:colOff>
      <xdr:row>469</xdr:row>
      <xdr:rowOff>85725</xdr:rowOff>
    </xdr:to>
    <xdr:sp>
      <xdr:nvSpPr>
        <xdr:cNvPr id="14" name="Line 32"/>
        <xdr:cNvSpPr>
          <a:spLocks/>
        </xdr:cNvSpPr>
      </xdr:nvSpPr>
      <xdr:spPr>
        <a:xfrm flipV="1">
          <a:off x="3524250" y="6963727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409575</xdr:colOff>
      <xdr:row>467</xdr:row>
      <xdr:rowOff>123825</xdr:rowOff>
    </xdr:from>
    <xdr:to>
      <xdr:col>6</xdr:col>
      <xdr:colOff>409575</xdr:colOff>
      <xdr:row>469</xdr:row>
      <xdr:rowOff>76200</xdr:rowOff>
    </xdr:to>
    <xdr:sp>
      <xdr:nvSpPr>
        <xdr:cNvPr id="15" name="Line 33"/>
        <xdr:cNvSpPr>
          <a:spLocks/>
        </xdr:cNvSpPr>
      </xdr:nvSpPr>
      <xdr:spPr>
        <a:xfrm flipV="1">
          <a:off x="4114800" y="6962775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466</xdr:row>
      <xdr:rowOff>19050</xdr:rowOff>
    </xdr:from>
    <xdr:to>
      <xdr:col>2</xdr:col>
      <xdr:colOff>180975</xdr:colOff>
      <xdr:row>480</xdr:row>
      <xdr:rowOff>114300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9380100"/>
          <a:ext cx="1143000" cy="206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142875</xdr:colOff>
      <xdr:row>457</xdr:row>
      <xdr:rowOff>9525</xdr:rowOff>
    </xdr:from>
    <xdr:to>
      <xdr:col>2</xdr:col>
      <xdr:colOff>352425</xdr:colOff>
      <xdr:row>461</xdr:row>
      <xdr:rowOff>28575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68084700"/>
          <a:ext cx="15144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257175</xdr:colOff>
      <xdr:row>500</xdr:row>
      <xdr:rowOff>76200</xdr:rowOff>
    </xdr:from>
    <xdr:to>
      <xdr:col>2</xdr:col>
      <xdr:colOff>180975</xdr:colOff>
      <xdr:row>516</xdr:row>
      <xdr:rowOff>38100</xdr:rowOff>
    </xdr:to>
    <xdr:pic>
      <xdr:nvPicPr>
        <xdr:cNvPr id="18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74466450"/>
          <a:ext cx="12287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400050</xdr:colOff>
      <xdr:row>522</xdr:row>
      <xdr:rowOff>9525</xdr:rowOff>
    </xdr:from>
    <xdr:to>
      <xdr:col>4</xdr:col>
      <xdr:colOff>400050</xdr:colOff>
      <xdr:row>523</xdr:row>
      <xdr:rowOff>133350</xdr:rowOff>
    </xdr:to>
    <xdr:sp>
      <xdr:nvSpPr>
        <xdr:cNvPr id="19" name="Line 40"/>
        <xdr:cNvSpPr>
          <a:spLocks/>
        </xdr:cNvSpPr>
      </xdr:nvSpPr>
      <xdr:spPr>
        <a:xfrm flipV="1">
          <a:off x="2924175" y="775716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400050</xdr:colOff>
      <xdr:row>522</xdr:row>
      <xdr:rowOff>9525</xdr:rowOff>
    </xdr:from>
    <xdr:to>
      <xdr:col>5</xdr:col>
      <xdr:colOff>400050</xdr:colOff>
      <xdr:row>523</xdr:row>
      <xdr:rowOff>133350</xdr:rowOff>
    </xdr:to>
    <xdr:sp>
      <xdr:nvSpPr>
        <xdr:cNvPr id="20" name="Line 41"/>
        <xdr:cNvSpPr>
          <a:spLocks/>
        </xdr:cNvSpPr>
      </xdr:nvSpPr>
      <xdr:spPr>
        <a:xfrm flipV="1">
          <a:off x="3514725" y="775716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400050</xdr:colOff>
      <xdr:row>522</xdr:row>
      <xdr:rowOff>9525</xdr:rowOff>
    </xdr:from>
    <xdr:to>
      <xdr:col>6</xdr:col>
      <xdr:colOff>400050</xdr:colOff>
      <xdr:row>523</xdr:row>
      <xdr:rowOff>133350</xdr:rowOff>
    </xdr:to>
    <xdr:sp>
      <xdr:nvSpPr>
        <xdr:cNvPr id="21" name="Line 42"/>
        <xdr:cNvSpPr>
          <a:spLocks/>
        </xdr:cNvSpPr>
      </xdr:nvSpPr>
      <xdr:spPr>
        <a:xfrm flipV="1">
          <a:off x="4105275" y="7757160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525</xdr:row>
      <xdr:rowOff>9525</xdr:rowOff>
    </xdr:from>
    <xdr:to>
      <xdr:col>4</xdr:col>
      <xdr:colOff>400050</xdr:colOff>
      <xdr:row>526</xdr:row>
      <xdr:rowOff>133350</xdr:rowOff>
    </xdr:to>
    <xdr:sp>
      <xdr:nvSpPr>
        <xdr:cNvPr id="22" name="Line 43"/>
        <xdr:cNvSpPr>
          <a:spLocks/>
        </xdr:cNvSpPr>
      </xdr:nvSpPr>
      <xdr:spPr>
        <a:xfrm flipV="1">
          <a:off x="2924175" y="7805737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400050</xdr:colOff>
      <xdr:row>525</xdr:row>
      <xdr:rowOff>9525</xdr:rowOff>
    </xdr:from>
    <xdr:to>
      <xdr:col>5</xdr:col>
      <xdr:colOff>400050</xdr:colOff>
      <xdr:row>526</xdr:row>
      <xdr:rowOff>133350</xdr:rowOff>
    </xdr:to>
    <xdr:sp>
      <xdr:nvSpPr>
        <xdr:cNvPr id="23" name="Line 44"/>
        <xdr:cNvSpPr>
          <a:spLocks/>
        </xdr:cNvSpPr>
      </xdr:nvSpPr>
      <xdr:spPr>
        <a:xfrm flipV="1">
          <a:off x="3514725" y="7805737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400050</xdr:colOff>
      <xdr:row>525</xdr:row>
      <xdr:rowOff>9525</xdr:rowOff>
    </xdr:from>
    <xdr:to>
      <xdr:col>6</xdr:col>
      <xdr:colOff>400050</xdr:colOff>
      <xdr:row>526</xdr:row>
      <xdr:rowOff>133350</xdr:rowOff>
    </xdr:to>
    <xdr:sp>
      <xdr:nvSpPr>
        <xdr:cNvPr id="24" name="Line 45"/>
        <xdr:cNvSpPr>
          <a:spLocks/>
        </xdr:cNvSpPr>
      </xdr:nvSpPr>
      <xdr:spPr>
        <a:xfrm flipV="1">
          <a:off x="4105275" y="7805737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528</xdr:row>
      <xdr:rowOff>9525</xdr:rowOff>
    </xdr:from>
    <xdr:to>
      <xdr:col>4</xdr:col>
      <xdr:colOff>400050</xdr:colOff>
      <xdr:row>529</xdr:row>
      <xdr:rowOff>133350</xdr:rowOff>
    </xdr:to>
    <xdr:sp>
      <xdr:nvSpPr>
        <xdr:cNvPr id="25" name="Line 46"/>
        <xdr:cNvSpPr>
          <a:spLocks/>
        </xdr:cNvSpPr>
      </xdr:nvSpPr>
      <xdr:spPr>
        <a:xfrm flipV="1">
          <a:off x="2924175" y="7854315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400050</xdr:colOff>
      <xdr:row>528</xdr:row>
      <xdr:rowOff>9525</xdr:rowOff>
    </xdr:from>
    <xdr:to>
      <xdr:col>5</xdr:col>
      <xdr:colOff>400050</xdr:colOff>
      <xdr:row>529</xdr:row>
      <xdr:rowOff>133350</xdr:rowOff>
    </xdr:to>
    <xdr:sp>
      <xdr:nvSpPr>
        <xdr:cNvPr id="26" name="Line 47"/>
        <xdr:cNvSpPr>
          <a:spLocks/>
        </xdr:cNvSpPr>
      </xdr:nvSpPr>
      <xdr:spPr>
        <a:xfrm flipV="1">
          <a:off x="3514725" y="7854315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400050</xdr:colOff>
      <xdr:row>528</xdr:row>
      <xdr:rowOff>9525</xdr:rowOff>
    </xdr:from>
    <xdr:to>
      <xdr:col>6</xdr:col>
      <xdr:colOff>400050</xdr:colOff>
      <xdr:row>529</xdr:row>
      <xdr:rowOff>133350</xdr:rowOff>
    </xdr:to>
    <xdr:sp>
      <xdr:nvSpPr>
        <xdr:cNvPr id="27" name="Line 48"/>
        <xdr:cNvSpPr>
          <a:spLocks/>
        </xdr:cNvSpPr>
      </xdr:nvSpPr>
      <xdr:spPr>
        <a:xfrm flipV="1">
          <a:off x="4105275" y="7854315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531</xdr:row>
      <xdr:rowOff>9525</xdr:rowOff>
    </xdr:from>
    <xdr:to>
      <xdr:col>4</xdr:col>
      <xdr:colOff>400050</xdr:colOff>
      <xdr:row>532</xdr:row>
      <xdr:rowOff>133350</xdr:rowOff>
    </xdr:to>
    <xdr:sp>
      <xdr:nvSpPr>
        <xdr:cNvPr id="28" name="Line 49"/>
        <xdr:cNvSpPr>
          <a:spLocks/>
        </xdr:cNvSpPr>
      </xdr:nvSpPr>
      <xdr:spPr>
        <a:xfrm flipV="1">
          <a:off x="2924175" y="790289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400050</xdr:colOff>
      <xdr:row>531</xdr:row>
      <xdr:rowOff>9525</xdr:rowOff>
    </xdr:from>
    <xdr:to>
      <xdr:col>5</xdr:col>
      <xdr:colOff>400050</xdr:colOff>
      <xdr:row>532</xdr:row>
      <xdr:rowOff>133350</xdr:rowOff>
    </xdr:to>
    <xdr:sp>
      <xdr:nvSpPr>
        <xdr:cNvPr id="29" name="Line 50"/>
        <xdr:cNvSpPr>
          <a:spLocks/>
        </xdr:cNvSpPr>
      </xdr:nvSpPr>
      <xdr:spPr>
        <a:xfrm flipV="1">
          <a:off x="3514725" y="790289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400050</xdr:colOff>
      <xdr:row>531</xdr:row>
      <xdr:rowOff>9525</xdr:rowOff>
    </xdr:from>
    <xdr:to>
      <xdr:col>6</xdr:col>
      <xdr:colOff>400050</xdr:colOff>
      <xdr:row>532</xdr:row>
      <xdr:rowOff>133350</xdr:rowOff>
    </xdr:to>
    <xdr:sp>
      <xdr:nvSpPr>
        <xdr:cNvPr id="30" name="Line 51"/>
        <xdr:cNvSpPr>
          <a:spLocks/>
        </xdr:cNvSpPr>
      </xdr:nvSpPr>
      <xdr:spPr>
        <a:xfrm flipV="1">
          <a:off x="4105275" y="79028925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526</xdr:row>
      <xdr:rowOff>57150</xdr:rowOff>
    </xdr:from>
    <xdr:to>
      <xdr:col>2</xdr:col>
      <xdr:colOff>180975</xdr:colOff>
      <xdr:row>539</xdr:row>
      <xdr:rowOff>85725</xdr:rowOff>
    </xdr:to>
    <xdr:pic>
      <xdr:nvPicPr>
        <xdr:cNvPr id="31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78266925"/>
          <a:ext cx="11430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123825</xdr:colOff>
      <xdr:row>521</xdr:row>
      <xdr:rowOff>0</xdr:rowOff>
    </xdr:from>
    <xdr:to>
      <xdr:col>2</xdr:col>
      <xdr:colOff>333375</xdr:colOff>
      <xdr:row>524</xdr:row>
      <xdr:rowOff>104775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77400150"/>
          <a:ext cx="15144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400050</xdr:colOff>
      <xdr:row>518</xdr:row>
      <xdr:rowOff>9525</xdr:rowOff>
    </xdr:from>
    <xdr:to>
      <xdr:col>4</xdr:col>
      <xdr:colOff>400050</xdr:colOff>
      <xdr:row>519</xdr:row>
      <xdr:rowOff>133350</xdr:rowOff>
    </xdr:to>
    <xdr:sp>
      <xdr:nvSpPr>
        <xdr:cNvPr id="33" name="Line 54"/>
        <xdr:cNvSpPr>
          <a:spLocks/>
        </xdr:cNvSpPr>
      </xdr:nvSpPr>
      <xdr:spPr>
        <a:xfrm flipV="1">
          <a:off x="2924175" y="769715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400050</xdr:colOff>
      <xdr:row>518</xdr:row>
      <xdr:rowOff>9525</xdr:rowOff>
    </xdr:from>
    <xdr:to>
      <xdr:col>5</xdr:col>
      <xdr:colOff>400050</xdr:colOff>
      <xdr:row>519</xdr:row>
      <xdr:rowOff>133350</xdr:rowOff>
    </xdr:to>
    <xdr:sp>
      <xdr:nvSpPr>
        <xdr:cNvPr id="34" name="Line 55"/>
        <xdr:cNvSpPr>
          <a:spLocks/>
        </xdr:cNvSpPr>
      </xdr:nvSpPr>
      <xdr:spPr>
        <a:xfrm flipV="1">
          <a:off x="3514725" y="769715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400050</xdr:colOff>
      <xdr:row>518</xdr:row>
      <xdr:rowOff>9525</xdr:rowOff>
    </xdr:from>
    <xdr:to>
      <xdr:col>6</xdr:col>
      <xdr:colOff>400050</xdr:colOff>
      <xdr:row>519</xdr:row>
      <xdr:rowOff>133350</xdr:rowOff>
    </xdr:to>
    <xdr:sp>
      <xdr:nvSpPr>
        <xdr:cNvPr id="35" name="Line 56"/>
        <xdr:cNvSpPr>
          <a:spLocks/>
        </xdr:cNvSpPr>
      </xdr:nvSpPr>
      <xdr:spPr>
        <a:xfrm flipV="1">
          <a:off x="4105275" y="769715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613</xdr:row>
      <xdr:rowOff>104775</xdr:rowOff>
    </xdr:from>
    <xdr:to>
      <xdr:col>2</xdr:col>
      <xdr:colOff>323850</xdr:colOff>
      <xdr:row>617</xdr:row>
      <xdr:rowOff>123825</xdr:rowOff>
    </xdr:to>
    <xdr:pic>
      <xdr:nvPicPr>
        <xdr:cNvPr id="36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91601925"/>
          <a:ext cx="15144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238125</xdr:colOff>
      <xdr:row>622</xdr:row>
      <xdr:rowOff>133350</xdr:rowOff>
    </xdr:from>
    <xdr:to>
      <xdr:col>2</xdr:col>
      <xdr:colOff>285750</xdr:colOff>
      <xdr:row>640</xdr:row>
      <xdr:rowOff>19050</xdr:rowOff>
    </xdr:to>
    <xdr:pic>
      <xdr:nvPicPr>
        <xdr:cNvPr id="37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92916375"/>
          <a:ext cx="1352550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85725</xdr:colOff>
      <xdr:row>312</xdr:row>
      <xdr:rowOff>76200</xdr:rowOff>
    </xdr:from>
    <xdr:to>
      <xdr:col>2</xdr:col>
      <xdr:colOff>381000</xdr:colOff>
      <xdr:row>312</xdr:row>
      <xdr:rowOff>76200</xdr:rowOff>
    </xdr:to>
    <xdr:sp>
      <xdr:nvSpPr>
        <xdr:cNvPr id="38" name="Line 71"/>
        <xdr:cNvSpPr>
          <a:spLocks/>
        </xdr:cNvSpPr>
      </xdr:nvSpPr>
      <xdr:spPr>
        <a:xfrm>
          <a:off x="1390650" y="463581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313</xdr:row>
      <xdr:rowOff>76200</xdr:rowOff>
    </xdr:from>
    <xdr:to>
      <xdr:col>2</xdr:col>
      <xdr:colOff>381000</xdr:colOff>
      <xdr:row>313</xdr:row>
      <xdr:rowOff>76200</xdr:rowOff>
    </xdr:to>
    <xdr:sp>
      <xdr:nvSpPr>
        <xdr:cNvPr id="39" name="Line 72"/>
        <xdr:cNvSpPr>
          <a:spLocks/>
        </xdr:cNvSpPr>
      </xdr:nvSpPr>
      <xdr:spPr>
        <a:xfrm>
          <a:off x="1390650" y="465010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85725</xdr:colOff>
      <xdr:row>314</xdr:row>
      <xdr:rowOff>76200</xdr:rowOff>
    </xdr:from>
    <xdr:to>
      <xdr:col>2</xdr:col>
      <xdr:colOff>381000</xdr:colOff>
      <xdr:row>314</xdr:row>
      <xdr:rowOff>76200</xdr:rowOff>
    </xdr:to>
    <xdr:sp>
      <xdr:nvSpPr>
        <xdr:cNvPr id="40" name="Line 73"/>
        <xdr:cNvSpPr>
          <a:spLocks/>
        </xdr:cNvSpPr>
      </xdr:nvSpPr>
      <xdr:spPr>
        <a:xfrm>
          <a:off x="1390650" y="466439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492</xdr:row>
      <xdr:rowOff>66675</xdr:rowOff>
    </xdr:from>
    <xdr:to>
      <xdr:col>2</xdr:col>
      <xdr:colOff>333375</xdr:colOff>
      <xdr:row>496</xdr:row>
      <xdr:rowOff>123825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73209150"/>
          <a:ext cx="15144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123825</xdr:colOff>
      <xdr:row>430</xdr:row>
      <xdr:rowOff>66675</xdr:rowOff>
    </xdr:from>
    <xdr:to>
      <xdr:col>2</xdr:col>
      <xdr:colOff>333375</xdr:colOff>
      <xdr:row>434</xdr:row>
      <xdr:rowOff>123825</xdr:rowOff>
    </xdr:to>
    <xdr:pic>
      <xdr:nvPicPr>
        <xdr:cNvPr id="42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3922275"/>
          <a:ext cx="15144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549</xdr:row>
      <xdr:rowOff>38100</xdr:rowOff>
    </xdr:from>
    <xdr:to>
      <xdr:col>2</xdr:col>
      <xdr:colOff>190500</xdr:colOff>
      <xdr:row>553</xdr:row>
      <xdr:rowOff>104775</xdr:rowOff>
    </xdr:to>
    <xdr:pic>
      <xdr:nvPicPr>
        <xdr:cNvPr id="43" name="Picture 1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82000725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574</xdr:row>
      <xdr:rowOff>38100</xdr:rowOff>
    </xdr:from>
    <xdr:to>
      <xdr:col>2</xdr:col>
      <xdr:colOff>371475</xdr:colOff>
      <xdr:row>578</xdr:row>
      <xdr:rowOff>57150</xdr:rowOff>
    </xdr:to>
    <xdr:pic>
      <xdr:nvPicPr>
        <xdr:cNvPr id="44" name="Picture 1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55916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554</xdr:row>
      <xdr:rowOff>123825</xdr:rowOff>
    </xdr:from>
    <xdr:to>
      <xdr:col>2</xdr:col>
      <xdr:colOff>342900</xdr:colOff>
      <xdr:row>571</xdr:row>
      <xdr:rowOff>104775</xdr:rowOff>
    </xdr:to>
    <xdr:pic>
      <xdr:nvPicPr>
        <xdr:cNvPr id="45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82800825"/>
          <a:ext cx="16002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798</xdr:row>
      <xdr:rowOff>19050</xdr:rowOff>
    </xdr:from>
    <xdr:to>
      <xdr:col>2</xdr:col>
      <xdr:colOff>190500</xdr:colOff>
      <xdr:row>803</xdr:row>
      <xdr:rowOff>0</xdr:rowOff>
    </xdr:to>
    <xdr:pic>
      <xdr:nvPicPr>
        <xdr:cNvPr id="46" name="Picture 1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1925" y="12009120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823</xdr:row>
      <xdr:rowOff>57150</xdr:rowOff>
    </xdr:from>
    <xdr:to>
      <xdr:col>2</xdr:col>
      <xdr:colOff>257175</xdr:colOff>
      <xdr:row>827</xdr:row>
      <xdr:rowOff>66675</xdr:rowOff>
    </xdr:to>
    <xdr:pic>
      <xdr:nvPicPr>
        <xdr:cNvPr id="47" name="Picture 1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371070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803</xdr:row>
      <xdr:rowOff>47625</xdr:rowOff>
    </xdr:from>
    <xdr:to>
      <xdr:col>2</xdr:col>
      <xdr:colOff>247650</xdr:colOff>
      <xdr:row>820</xdr:row>
      <xdr:rowOff>19050</xdr:rowOff>
    </xdr:to>
    <xdr:pic>
      <xdr:nvPicPr>
        <xdr:cNvPr id="48" name="Picture 1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20805575"/>
          <a:ext cx="14859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28575</xdr:colOff>
      <xdr:row>2387</xdr:row>
      <xdr:rowOff>114300</xdr:rowOff>
    </xdr:from>
    <xdr:to>
      <xdr:col>4</xdr:col>
      <xdr:colOff>323850</xdr:colOff>
      <xdr:row>2387</xdr:row>
      <xdr:rowOff>114300</xdr:rowOff>
    </xdr:to>
    <xdr:sp>
      <xdr:nvSpPr>
        <xdr:cNvPr id="49" name="Line 122"/>
        <xdr:cNvSpPr>
          <a:spLocks/>
        </xdr:cNvSpPr>
      </xdr:nvSpPr>
      <xdr:spPr>
        <a:xfrm>
          <a:off x="2552700" y="3766661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28575</xdr:colOff>
      <xdr:row>2387</xdr:row>
      <xdr:rowOff>114300</xdr:rowOff>
    </xdr:from>
    <xdr:to>
      <xdr:col>4</xdr:col>
      <xdr:colOff>323850</xdr:colOff>
      <xdr:row>2387</xdr:row>
      <xdr:rowOff>114300</xdr:rowOff>
    </xdr:to>
    <xdr:sp>
      <xdr:nvSpPr>
        <xdr:cNvPr id="50" name="Line 123"/>
        <xdr:cNvSpPr>
          <a:spLocks/>
        </xdr:cNvSpPr>
      </xdr:nvSpPr>
      <xdr:spPr>
        <a:xfrm>
          <a:off x="2552700" y="3766661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28575</xdr:colOff>
      <xdr:row>2387</xdr:row>
      <xdr:rowOff>114300</xdr:rowOff>
    </xdr:from>
    <xdr:to>
      <xdr:col>4</xdr:col>
      <xdr:colOff>323850</xdr:colOff>
      <xdr:row>2387</xdr:row>
      <xdr:rowOff>114300</xdr:rowOff>
    </xdr:to>
    <xdr:sp>
      <xdr:nvSpPr>
        <xdr:cNvPr id="51" name="Line 124"/>
        <xdr:cNvSpPr>
          <a:spLocks/>
        </xdr:cNvSpPr>
      </xdr:nvSpPr>
      <xdr:spPr>
        <a:xfrm>
          <a:off x="2552700" y="3766661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50"/>
  <sheetViews>
    <sheetView showGridLines="0" showZeros="0" tabSelected="1" workbookViewId="0" topLeftCell="A1">
      <selection activeCell="L168" sqref="L168"/>
    </sheetView>
  </sheetViews>
  <sheetFormatPr defaultColWidth="9.140625" defaultRowHeight="12.75"/>
  <cols>
    <col min="1" max="1" width="10.7109375" style="2" customWidth="1"/>
    <col min="2" max="2" width="8.8515625" style="2" customWidth="1"/>
    <col min="3" max="3" width="9.140625" style="3" customWidth="1"/>
    <col min="4" max="4" width="9.140625" style="4" customWidth="1"/>
    <col min="5" max="6" width="8.8515625" style="2" customWidth="1"/>
    <col min="7" max="7" width="8.7109375" style="2" customWidth="1"/>
    <col min="8" max="8" width="11.140625" style="2" customWidth="1"/>
    <col min="9" max="9" width="9.7109375" style="114" customWidth="1"/>
    <col min="10" max="10" width="6.421875" style="5" customWidth="1"/>
    <col min="11" max="227" width="9.57421875" style="2" customWidth="1"/>
    <col min="228" max="16384" width="9.140625" style="2" customWidth="1"/>
  </cols>
  <sheetData>
    <row r="1" ht="18">
      <c r="A1" s="1" t="s">
        <v>1255</v>
      </c>
    </row>
    <row r="2" ht="12.75">
      <c r="A2" s="6"/>
    </row>
    <row r="3" ht="11.25">
      <c r="A3" s="7"/>
    </row>
    <row r="4" spans="1:10" ht="12.75">
      <c r="A4" s="9" t="s">
        <v>1256</v>
      </c>
      <c r="B4" s="9" t="s">
        <v>1257</v>
      </c>
      <c r="C4" s="8" t="s">
        <v>1259</v>
      </c>
      <c r="D4" s="9" t="s">
        <v>1261</v>
      </c>
      <c r="E4" s="6" t="s">
        <v>1264</v>
      </c>
      <c r="F4" s="10"/>
      <c r="G4" s="10"/>
      <c r="H4" s="10"/>
      <c r="I4" s="11" t="s">
        <v>1265</v>
      </c>
      <c r="J4" s="11"/>
    </row>
    <row r="5" spans="1:10" ht="12.75">
      <c r="A5" s="9"/>
      <c r="B5" s="9" t="s">
        <v>1258</v>
      </c>
      <c r="C5" s="8" t="s">
        <v>1260</v>
      </c>
      <c r="D5" s="9" t="s">
        <v>1262</v>
      </c>
      <c r="E5" s="6"/>
      <c r="F5" s="10"/>
      <c r="G5" s="10"/>
      <c r="H5" s="10"/>
      <c r="I5" s="11" t="s">
        <v>131</v>
      </c>
      <c r="J5" s="11"/>
    </row>
    <row r="6" spans="1:10" ht="13.5" thickBot="1">
      <c r="A6" s="14"/>
      <c r="B6" s="14"/>
      <c r="C6" s="13"/>
      <c r="D6" s="14" t="s">
        <v>1263</v>
      </c>
      <c r="E6" s="12"/>
      <c r="F6" s="15"/>
      <c r="G6" s="15"/>
      <c r="H6" s="15"/>
      <c r="I6" s="184" t="s">
        <v>1266</v>
      </c>
      <c r="J6" s="16"/>
    </row>
    <row r="7" spans="1:10" ht="12.75" customHeight="1">
      <c r="A7" s="17"/>
      <c r="B7" s="17"/>
      <c r="C7" s="18"/>
      <c r="D7" s="19"/>
      <c r="E7" s="17"/>
      <c r="F7" s="20"/>
      <c r="G7" s="20"/>
      <c r="H7" s="20"/>
      <c r="I7" s="185"/>
      <c r="J7" s="21"/>
    </row>
    <row r="8" spans="1:5" ht="11.25">
      <c r="A8" s="7"/>
      <c r="B8" s="7"/>
      <c r="C8" s="22"/>
      <c r="D8" s="23"/>
      <c r="E8" s="7"/>
    </row>
    <row r="9" spans="1:5" ht="12.75">
      <c r="A9" s="6" t="s">
        <v>84</v>
      </c>
      <c r="B9" s="6"/>
      <c r="C9" s="8"/>
      <c r="D9" s="9"/>
      <c r="E9" s="7"/>
    </row>
    <row r="10" spans="1:10" ht="11.25">
      <c r="A10" s="24"/>
      <c r="B10" s="25"/>
      <c r="C10" s="26"/>
      <c r="D10" s="27"/>
      <c r="E10" s="25"/>
      <c r="F10" s="28"/>
      <c r="G10" s="28"/>
      <c r="H10" s="28"/>
      <c r="I10" s="118"/>
      <c r="J10" s="29"/>
    </row>
    <row r="11" spans="1:10" ht="11.25">
      <c r="A11" s="30" t="s">
        <v>148</v>
      </c>
      <c r="B11" s="2" t="s">
        <v>149</v>
      </c>
      <c r="C11" s="3" t="s">
        <v>1210</v>
      </c>
      <c r="D11" s="4">
        <v>30</v>
      </c>
      <c r="E11" s="2" t="s">
        <v>1268</v>
      </c>
      <c r="I11" s="253">
        <v>94.05</v>
      </c>
      <c r="J11" s="31"/>
    </row>
    <row r="12" spans="1:10" ht="11.25">
      <c r="A12" s="30"/>
      <c r="E12" s="2" t="s">
        <v>1267</v>
      </c>
      <c r="I12" s="253">
        <v>0</v>
      </c>
      <c r="J12" s="31"/>
    </row>
    <row r="13" spans="1:10" ht="11.25">
      <c r="A13" s="30" t="s">
        <v>150</v>
      </c>
      <c r="B13" s="2" t="s">
        <v>151</v>
      </c>
      <c r="C13" s="3" t="s">
        <v>1210</v>
      </c>
      <c r="D13" s="4">
        <v>30</v>
      </c>
      <c r="E13" s="2" t="s">
        <v>1268</v>
      </c>
      <c r="I13" s="253">
        <v>105.6</v>
      </c>
      <c r="J13" s="31"/>
    </row>
    <row r="14" spans="1:10" ht="11.25">
      <c r="A14" s="30"/>
      <c r="E14" s="2" t="s">
        <v>1267</v>
      </c>
      <c r="I14" s="253">
        <v>0</v>
      </c>
      <c r="J14" s="31"/>
    </row>
    <row r="15" spans="1:10" ht="11.25">
      <c r="A15" s="30" t="s">
        <v>152</v>
      </c>
      <c r="B15" s="2" t="s">
        <v>153</v>
      </c>
      <c r="D15" s="4">
        <v>30</v>
      </c>
      <c r="E15" s="2" t="s">
        <v>1269</v>
      </c>
      <c r="I15" s="253">
        <v>140.25</v>
      </c>
      <c r="J15" s="31"/>
    </row>
    <row r="16" spans="1:10" ht="11.25">
      <c r="A16" s="30"/>
      <c r="E16" s="2" t="s">
        <v>1270</v>
      </c>
      <c r="I16" s="253">
        <v>0</v>
      </c>
      <c r="J16" s="31"/>
    </row>
    <row r="17" spans="1:10" ht="11.25">
      <c r="A17" s="30" t="s">
        <v>154</v>
      </c>
      <c r="B17" s="2" t="s">
        <v>155</v>
      </c>
      <c r="D17" s="4">
        <v>30</v>
      </c>
      <c r="E17" s="2" t="s">
        <v>1268</v>
      </c>
      <c r="I17" s="253">
        <v>140.25</v>
      </c>
      <c r="J17" s="31"/>
    </row>
    <row r="18" spans="1:10" ht="11.25">
      <c r="A18" s="30"/>
      <c r="E18" s="2" t="s">
        <v>1271</v>
      </c>
      <c r="I18" s="253">
        <v>0</v>
      </c>
      <c r="J18" s="31"/>
    </row>
    <row r="19" spans="1:10" ht="11.25">
      <c r="A19" s="30" t="s">
        <v>156</v>
      </c>
      <c r="B19" s="2" t="s">
        <v>157</v>
      </c>
      <c r="D19" s="4">
        <v>30</v>
      </c>
      <c r="E19" s="2" t="s">
        <v>1272</v>
      </c>
      <c r="I19" s="253">
        <v>245.85</v>
      </c>
      <c r="J19" s="31"/>
    </row>
    <row r="20" spans="1:10" ht="11.25">
      <c r="A20" s="30"/>
      <c r="E20" s="2" t="s">
        <v>1271</v>
      </c>
      <c r="I20" s="253">
        <v>0</v>
      </c>
      <c r="J20" s="32"/>
    </row>
    <row r="21" spans="1:10" ht="11.25">
      <c r="A21" s="125" t="s">
        <v>1273</v>
      </c>
      <c r="B21" s="107" t="s">
        <v>743</v>
      </c>
      <c r="C21" s="3" t="s">
        <v>604</v>
      </c>
      <c r="D21" s="108" t="s">
        <v>749</v>
      </c>
      <c r="E21" s="107" t="s">
        <v>1274</v>
      </c>
      <c r="F21" s="107"/>
      <c r="G21" s="107"/>
      <c r="H21" s="107"/>
      <c r="I21" s="253">
        <v>11.55</v>
      </c>
      <c r="J21" s="174"/>
    </row>
    <row r="22" spans="1:10" ht="11.25">
      <c r="A22" s="125"/>
      <c r="B22" s="107"/>
      <c r="D22" s="108"/>
      <c r="E22" s="107"/>
      <c r="F22" s="107"/>
      <c r="G22" s="107"/>
      <c r="H22" s="107"/>
      <c r="I22" s="253">
        <v>0</v>
      </c>
      <c r="J22" s="174"/>
    </row>
    <row r="23" spans="1:10" ht="11.25">
      <c r="A23" s="125" t="s">
        <v>1278</v>
      </c>
      <c r="B23" s="107" t="s">
        <v>744</v>
      </c>
      <c r="C23" s="3" t="s">
        <v>605</v>
      </c>
      <c r="D23" s="108" t="s">
        <v>749</v>
      </c>
      <c r="E23" s="107" t="s">
        <v>1275</v>
      </c>
      <c r="F23" s="107"/>
      <c r="G23" s="107"/>
      <c r="H23" s="107"/>
      <c r="I23" s="253">
        <v>3.33</v>
      </c>
      <c r="J23" s="174"/>
    </row>
    <row r="24" spans="1:10" ht="11.25">
      <c r="A24" s="125" t="s">
        <v>1279</v>
      </c>
      <c r="B24" s="107"/>
      <c r="D24" s="108"/>
      <c r="E24" s="107"/>
      <c r="F24" s="107"/>
      <c r="G24" s="107"/>
      <c r="H24" s="107"/>
      <c r="I24" s="253">
        <v>0</v>
      </c>
      <c r="J24" s="174"/>
    </row>
    <row r="25" spans="1:10" ht="11.25">
      <c r="A25" s="125" t="s">
        <v>1278</v>
      </c>
      <c r="B25" s="107" t="s">
        <v>745</v>
      </c>
      <c r="C25" s="3" t="s">
        <v>605</v>
      </c>
      <c r="D25" s="108" t="s">
        <v>749</v>
      </c>
      <c r="E25" s="107" t="s">
        <v>1276</v>
      </c>
      <c r="F25" s="107"/>
      <c r="G25" s="107"/>
      <c r="H25" s="107"/>
      <c r="I25" s="253">
        <v>2.61</v>
      </c>
      <c r="J25" s="174"/>
    </row>
    <row r="26" spans="1:10" ht="11.25">
      <c r="A26" s="125" t="s">
        <v>1279</v>
      </c>
      <c r="B26" s="107"/>
      <c r="D26" s="108"/>
      <c r="E26" s="107" t="s">
        <v>1277</v>
      </c>
      <c r="F26" s="107"/>
      <c r="G26" s="107"/>
      <c r="H26" s="107"/>
      <c r="I26" s="253">
        <v>0</v>
      </c>
      <c r="J26" s="174"/>
    </row>
    <row r="27" spans="1:10" ht="11.25">
      <c r="A27" s="30"/>
      <c r="I27" s="253">
        <v>0</v>
      </c>
      <c r="J27" s="174"/>
    </row>
    <row r="28" spans="1:10" ht="11.25">
      <c r="A28" s="30" t="s">
        <v>1280</v>
      </c>
      <c r="B28" s="2" t="s">
        <v>833</v>
      </c>
      <c r="C28" s="3" t="s">
        <v>834</v>
      </c>
      <c r="D28" s="4">
        <v>50</v>
      </c>
      <c r="E28" s="2" t="s">
        <v>1282</v>
      </c>
      <c r="I28" s="253">
        <v>78.885</v>
      </c>
      <c r="J28" s="174"/>
    </row>
    <row r="29" spans="1:10" ht="11.25">
      <c r="A29" s="30" t="s">
        <v>1281</v>
      </c>
      <c r="I29" s="186"/>
      <c r="J29" s="31"/>
    </row>
    <row r="30" spans="1:10" ht="11.25">
      <c r="A30" s="33"/>
      <c r="B30" s="34"/>
      <c r="C30" s="35"/>
      <c r="D30" s="36"/>
      <c r="E30" s="34"/>
      <c r="F30" s="34"/>
      <c r="G30" s="34"/>
      <c r="H30" s="34"/>
      <c r="I30" s="119"/>
      <c r="J30" s="37"/>
    </row>
    <row r="32" ht="11.25">
      <c r="A32" s="239" t="s">
        <v>1290</v>
      </c>
    </row>
    <row r="33" ht="11.25">
      <c r="A33" s="240" t="s">
        <v>1283</v>
      </c>
    </row>
    <row r="34" ht="11.25">
      <c r="J34" s="2"/>
    </row>
    <row r="35" spans="1:10" ht="11.25">
      <c r="A35" s="107"/>
      <c r="I35" s="5"/>
      <c r="J35" s="2"/>
    </row>
    <row r="36" ht="11.25">
      <c r="A36" s="107" t="s">
        <v>1284</v>
      </c>
    </row>
    <row r="37" ht="11.25">
      <c r="A37" s="107"/>
    </row>
    <row r="38" ht="15.75">
      <c r="A38" s="38" t="s">
        <v>1285</v>
      </c>
    </row>
    <row r="39" ht="9.75" customHeight="1">
      <c r="A39" s="38"/>
    </row>
    <row r="40" spans="1:4" ht="12" customHeight="1">
      <c r="A40" s="282" t="s">
        <v>1286</v>
      </c>
      <c r="B40" s="282" t="s">
        <v>1287</v>
      </c>
      <c r="C40" s="282" t="s">
        <v>1288</v>
      </c>
      <c r="D40" s="282" t="s">
        <v>1289</v>
      </c>
    </row>
    <row r="41" spans="1:4" ht="12" customHeight="1">
      <c r="A41" s="283"/>
      <c r="B41" s="283"/>
      <c r="C41" s="283"/>
      <c r="D41" s="283"/>
    </row>
    <row r="42" spans="1:4" ht="12" customHeight="1">
      <c r="A42" s="284"/>
      <c r="B42" s="284"/>
      <c r="C42" s="284"/>
      <c r="D42" s="284"/>
    </row>
    <row r="43" spans="1:4" ht="12" customHeight="1">
      <c r="A43" s="206"/>
      <c r="B43" s="206"/>
      <c r="C43" s="206" t="s">
        <v>148</v>
      </c>
      <c r="D43" s="207" t="s">
        <v>149</v>
      </c>
    </row>
    <row r="44" spans="1:4" ht="12" customHeight="1">
      <c r="A44" s="206" t="s">
        <v>826</v>
      </c>
      <c r="B44" s="206" t="s">
        <v>827</v>
      </c>
      <c r="C44" s="206" t="s">
        <v>150</v>
      </c>
      <c r="D44" s="207" t="s">
        <v>151</v>
      </c>
    </row>
    <row r="45" spans="1:4" ht="12" customHeight="1">
      <c r="A45" s="206" t="s">
        <v>828</v>
      </c>
      <c r="B45" s="206" t="s">
        <v>829</v>
      </c>
      <c r="C45" s="206" t="s">
        <v>152</v>
      </c>
      <c r="D45" s="207" t="s">
        <v>153</v>
      </c>
    </row>
    <row r="46" spans="1:4" ht="12" customHeight="1">
      <c r="A46" s="206" t="s">
        <v>824</v>
      </c>
      <c r="B46" s="206" t="s">
        <v>825</v>
      </c>
      <c r="C46" s="208" t="s">
        <v>154</v>
      </c>
      <c r="D46" s="207" t="s">
        <v>155</v>
      </c>
    </row>
    <row r="47" spans="1:4" ht="12" customHeight="1">
      <c r="A47" s="206" t="s">
        <v>830</v>
      </c>
      <c r="B47" s="206" t="s">
        <v>831</v>
      </c>
      <c r="C47" s="206" t="s">
        <v>156</v>
      </c>
      <c r="D47" s="207" t="s">
        <v>157</v>
      </c>
    </row>
    <row r="48" spans="1:4" ht="12" customHeight="1">
      <c r="A48" s="107"/>
      <c r="B48" s="107"/>
      <c r="C48" s="107"/>
      <c r="D48" s="109"/>
    </row>
    <row r="49" ht="18">
      <c r="A49" s="1" t="s">
        <v>1291</v>
      </c>
    </row>
    <row r="50" ht="12.75">
      <c r="A50" s="6"/>
    </row>
    <row r="52" spans="1:10" ht="12.75">
      <c r="A52" s="9" t="s">
        <v>1256</v>
      </c>
      <c r="B52" s="9" t="s">
        <v>1257</v>
      </c>
      <c r="C52" s="8" t="s">
        <v>1259</v>
      </c>
      <c r="D52" s="9" t="s">
        <v>1261</v>
      </c>
      <c r="E52" s="6" t="s">
        <v>1264</v>
      </c>
      <c r="F52" s="10"/>
      <c r="G52" s="10"/>
      <c r="H52" s="10"/>
      <c r="I52" s="11" t="s">
        <v>1265</v>
      </c>
      <c r="J52" s="11"/>
    </row>
    <row r="53" spans="1:10" ht="12.75">
      <c r="A53" s="9"/>
      <c r="B53" s="9" t="s">
        <v>1258</v>
      </c>
      <c r="C53" s="8" t="s">
        <v>1260</v>
      </c>
      <c r="D53" s="9" t="s">
        <v>1262</v>
      </c>
      <c r="E53" s="6"/>
      <c r="F53" s="10"/>
      <c r="G53" s="10"/>
      <c r="H53" s="10"/>
      <c r="I53" s="11" t="s">
        <v>131</v>
      </c>
      <c r="J53" s="11"/>
    </row>
    <row r="54" spans="1:10" ht="13.5" thickBot="1">
      <c r="A54" s="14"/>
      <c r="B54" s="14"/>
      <c r="C54" s="13"/>
      <c r="D54" s="14" t="s">
        <v>1263</v>
      </c>
      <c r="E54" s="12"/>
      <c r="F54" s="15"/>
      <c r="G54" s="15"/>
      <c r="H54" s="15"/>
      <c r="I54" s="184" t="s">
        <v>1266</v>
      </c>
      <c r="J54" s="16"/>
    </row>
    <row r="55" spans="1:10" ht="13.5" customHeight="1">
      <c r="A55" s="17"/>
      <c r="B55" s="17"/>
      <c r="C55" s="18"/>
      <c r="D55" s="19"/>
      <c r="E55" s="17"/>
      <c r="F55" s="20"/>
      <c r="G55" s="20"/>
      <c r="H55" s="20"/>
      <c r="I55" s="185"/>
      <c r="J55" s="21"/>
    </row>
    <row r="56" spans="1:5" ht="13.5" customHeight="1">
      <c r="A56" s="7"/>
      <c r="B56" s="7"/>
      <c r="C56" s="22"/>
      <c r="D56" s="23"/>
      <c r="E56" s="7"/>
    </row>
    <row r="57" spans="1:5" ht="10.5" customHeight="1">
      <c r="A57" s="7"/>
      <c r="B57" s="7"/>
      <c r="C57" s="22"/>
      <c r="D57" s="23"/>
      <c r="E57" s="7"/>
    </row>
    <row r="58" ht="12.75">
      <c r="A58" s="6" t="s">
        <v>96</v>
      </c>
    </row>
    <row r="59" spans="1:10" ht="11.25">
      <c r="A59" s="39"/>
      <c r="B59" s="28"/>
      <c r="C59" s="40"/>
      <c r="D59" s="41"/>
      <c r="E59" s="28"/>
      <c r="F59" s="28"/>
      <c r="G59" s="28"/>
      <c r="H59" s="28"/>
      <c r="I59" s="118"/>
      <c r="J59" s="29"/>
    </row>
    <row r="60" spans="1:10" ht="11.25">
      <c r="A60" s="30" t="s">
        <v>835</v>
      </c>
      <c r="B60" s="2" t="s">
        <v>836</v>
      </c>
      <c r="C60" s="3" t="s">
        <v>837</v>
      </c>
      <c r="D60" s="4">
        <v>80</v>
      </c>
      <c r="E60" s="165" t="s">
        <v>1292</v>
      </c>
      <c r="I60" s="253">
        <v>22.11</v>
      </c>
      <c r="J60" s="31"/>
    </row>
    <row r="61" spans="1:10" ht="11.25">
      <c r="A61" s="30"/>
      <c r="I61" s="253">
        <v>0</v>
      </c>
      <c r="J61" s="31"/>
    </row>
    <row r="62" spans="1:10" ht="11.25">
      <c r="A62" s="30" t="s">
        <v>1293</v>
      </c>
      <c r="B62" s="2" t="s">
        <v>838</v>
      </c>
      <c r="C62" s="3" t="s">
        <v>839</v>
      </c>
      <c r="D62" s="4">
        <v>100</v>
      </c>
      <c r="E62" s="2" t="s">
        <v>1294</v>
      </c>
      <c r="I62" s="253">
        <v>2.625</v>
      </c>
      <c r="J62" s="31"/>
    </row>
    <row r="63" spans="1:10" ht="11.25">
      <c r="A63" s="30"/>
      <c r="C63" s="2"/>
      <c r="D63" s="2"/>
      <c r="I63" s="187">
        <v>0</v>
      </c>
      <c r="J63" s="31"/>
    </row>
    <row r="64" spans="1:10" ht="11.25">
      <c r="A64" s="33"/>
      <c r="B64" s="34"/>
      <c r="C64" s="35"/>
      <c r="D64" s="36"/>
      <c r="E64" s="34"/>
      <c r="F64" s="34"/>
      <c r="G64" s="34"/>
      <c r="H64" s="34"/>
      <c r="I64" s="119">
        <v>0</v>
      </c>
      <c r="J64" s="42"/>
    </row>
    <row r="65" spans="1:10" ht="11.25">
      <c r="A65" s="2" t="s">
        <v>1295</v>
      </c>
      <c r="D65" s="2"/>
      <c r="I65" s="114">
        <v>0</v>
      </c>
      <c r="J65" s="21"/>
    </row>
    <row r="66" spans="4:10" ht="11.25">
      <c r="D66" s="120"/>
      <c r="I66" s="114">
        <v>0</v>
      </c>
      <c r="J66" s="21"/>
    </row>
    <row r="67" spans="1:10" ht="12.75">
      <c r="A67" s="6" t="s">
        <v>1291</v>
      </c>
      <c r="B67" s="7"/>
      <c r="D67" s="120"/>
      <c r="I67" s="114">
        <v>0</v>
      </c>
      <c r="J67" s="21"/>
    </row>
    <row r="68" spans="1:10" ht="11.25">
      <c r="A68" s="39"/>
      <c r="B68" s="28"/>
      <c r="C68" s="40"/>
      <c r="D68" s="41"/>
      <c r="E68" s="28"/>
      <c r="F68" s="28"/>
      <c r="G68" s="28"/>
      <c r="H68" s="28"/>
      <c r="I68" s="118">
        <v>0</v>
      </c>
      <c r="J68" s="43"/>
    </row>
    <row r="69" spans="1:10" ht="11.25">
      <c r="A69" s="30"/>
      <c r="D69" s="120"/>
      <c r="I69" s="114">
        <v>0</v>
      </c>
      <c r="J69" s="31"/>
    </row>
    <row r="70" spans="1:10" ht="11.25">
      <c r="A70" s="30" t="s">
        <v>840</v>
      </c>
      <c r="B70" s="2" t="s">
        <v>615</v>
      </c>
      <c r="C70" s="3" t="s">
        <v>841</v>
      </c>
      <c r="D70" s="4" t="s">
        <v>750</v>
      </c>
      <c r="E70" s="2" t="s">
        <v>1296</v>
      </c>
      <c r="I70" s="253">
        <v>23.655</v>
      </c>
      <c r="J70" s="31"/>
    </row>
    <row r="71" spans="1:10" ht="11.25">
      <c r="A71" s="30"/>
      <c r="E71" s="2" t="s">
        <v>1297</v>
      </c>
      <c r="I71" s="253">
        <v>0</v>
      </c>
      <c r="J71" s="31"/>
    </row>
    <row r="72" spans="1:10" ht="11.25">
      <c r="A72" s="30" t="s">
        <v>840</v>
      </c>
      <c r="B72" s="107" t="s">
        <v>616</v>
      </c>
      <c r="C72" s="3" t="s">
        <v>1214</v>
      </c>
      <c r="D72" s="4" t="s">
        <v>750</v>
      </c>
      <c r="E72" s="2" t="s">
        <v>1298</v>
      </c>
      <c r="I72" s="253">
        <v>24.36</v>
      </c>
      <c r="J72" s="31"/>
    </row>
    <row r="73" spans="1:10" ht="9.75" customHeight="1">
      <c r="A73" s="30"/>
      <c r="B73" s="107"/>
      <c r="E73" s="2" t="s">
        <v>1299</v>
      </c>
      <c r="I73" s="253">
        <v>0</v>
      </c>
      <c r="J73" s="31"/>
    </row>
    <row r="74" spans="1:10" ht="11.25">
      <c r="A74" s="30" t="s">
        <v>840</v>
      </c>
      <c r="B74" s="107" t="s">
        <v>617</v>
      </c>
      <c r="C74" s="3" t="s">
        <v>1212</v>
      </c>
      <c r="D74" s="4" t="s">
        <v>750</v>
      </c>
      <c r="E74" s="2" t="s">
        <v>1300</v>
      </c>
      <c r="I74" s="253">
        <v>17.88</v>
      </c>
      <c r="J74" s="31"/>
    </row>
    <row r="75" spans="1:10" ht="9.75" customHeight="1">
      <c r="A75" s="30"/>
      <c r="B75" s="107"/>
      <c r="E75" s="2" t="s">
        <v>1299</v>
      </c>
      <c r="I75" s="253">
        <v>0</v>
      </c>
      <c r="J75" s="31"/>
    </row>
    <row r="76" spans="1:10" ht="11.25">
      <c r="A76" s="30" t="s">
        <v>842</v>
      </c>
      <c r="B76" s="2" t="s">
        <v>618</v>
      </c>
      <c r="C76" s="3" t="s">
        <v>1212</v>
      </c>
      <c r="D76" s="4" t="s">
        <v>750</v>
      </c>
      <c r="E76" s="2" t="s">
        <v>1301</v>
      </c>
      <c r="I76" s="253">
        <v>19.2</v>
      </c>
      <c r="J76" s="31"/>
    </row>
    <row r="77" spans="1:10" ht="9.75" customHeight="1">
      <c r="A77" s="30"/>
      <c r="E77" s="2" t="s">
        <v>1299</v>
      </c>
      <c r="I77" s="253">
        <v>0</v>
      </c>
      <c r="J77" s="31"/>
    </row>
    <row r="78" spans="1:10" ht="11.25">
      <c r="A78" s="30" t="s">
        <v>842</v>
      </c>
      <c r="B78" s="2" t="s">
        <v>619</v>
      </c>
      <c r="C78" s="3" t="s">
        <v>1213</v>
      </c>
      <c r="D78" s="4" t="s">
        <v>750</v>
      </c>
      <c r="E78" s="2" t="s">
        <v>1302</v>
      </c>
      <c r="I78" s="253">
        <v>24.69</v>
      </c>
      <c r="J78" s="31"/>
    </row>
    <row r="79" spans="1:10" ht="9.75" customHeight="1">
      <c r="A79" s="30"/>
      <c r="E79" s="2" t="s">
        <v>1303</v>
      </c>
      <c r="I79" s="253">
        <v>0</v>
      </c>
      <c r="J79" s="31"/>
    </row>
    <row r="80" spans="1:10" ht="11.25">
      <c r="A80" s="30" t="s">
        <v>842</v>
      </c>
      <c r="B80" s="2" t="s">
        <v>620</v>
      </c>
      <c r="C80" s="3" t="s">
        <v>843</v>
      </c>
      <c r="D80" s="4" t="s">
        <v>750</v>
      </c>
      <c r="E80" s="2" t="s">
        <v>1304</v>
      </c>
      <c r="I80" s="253">
        <v>24.69</v>
      </c>
      <c r="J80" s="31"/>
    </row>
    <row r="81" spans="1:10" ht="9.75" customHeight="1">
      <c r="A81" s="30"/>
      <c r="E81" s="2" t="s">
        <v>1303</v>
      </c>
      <c r="I81" s="253">
        <v>0</v>
      </c>
      <c r="J81" s="31"/>
    </row>
    <row r="82" spans="1:10" ht="11.25">
      <c r="A82" s="30" t="s">
        <v>842</v>
      </c>
      <c r="B82" s="2" t="s">
        <v>759</v>
      </c>
      <c r="C82" s="3" t="s">
        <v>837</v>
      </c>
      <c r="D82" s="4" t="s">
        <v>750</v>
      </c>
      <c r="E82" s="2" t="s">
        <v>1305</v>
      </c>
      <c r="I82" s="253">
        <v>27.09</v>
      </c>
      <c r="J82" s="31"/>
    </row>
    <row r="83" spans="1:10" ht="9.75" customHeight="1">
      <c r="A83" s="30"/>
      <c r="E83" s="2" t="s">
        <v>1303</v>
      </c>
      <c r="I83" s="253">
        <v>0</v>
      </c>
      <c r="J83" s="31"/>
    </row>
    <row r="84" spans="1:10" ht="11.25">
      <c r="A84" s="30" t="s">
        <v>842</v>
      </c>
      <c r="B84" s="2" t="s">
        <v>621</v>
      </c>
      <c r="C84" s="3" t="s">
        <v>886</v>
      </c>
      <c r="D84" s="4" t="s">
        <v>750</v>
      </c>
      <c r="E84" s="2" t="s">
        <v>1306</v>
      </c>
      <c r="I84" s="253">
        <v>21.93</v>
      </c>
      <c r="J84" s="31"/>
    </row>
    <row r="85" spans="1:10" ht="9.75" customHeight="1">
      <c r="A85" s="30"/>
      <c r="E85" s="2" t="s">
        <v>1307</v>
      </c>
      <c r="I85" s="253">
        <v>0</v>
      </c>
      <c r="J85" s="31"/>
    </row>
    <row r="86" spans="1:10" ht="11.25">
      <c r="A86" s="30" t="s">
        <v>842</v>
      </c>
      <c r="B86" s="2" t="s">
        <v>622</v>
      </c>
      <c r="C86" s="3">
        <v>0.023</v>
      </c>
      <c r="D86" s="4" t="s">
        <v>750</v>
      </c>
      <c r="E86" s="2" t="s">
        <v>1308</v>
      </c>
      <c r="I86" s="253">
        <v>32.625</v>
      </c>
      <c r="J86" s="31"/>
    </row>
    <row r="87" spans="1:10" ht="9.75" customHeight="1">
      <c r="A87" s="30"/>
      <c r="E87" s="2" t="s">
        <v>1307</v>
      </c>
      <c r="I87" s="253">
        <v>0</v>
      </c>
      <c r="J87" s="31"/>
    </row>
    <row r="88" spans="1:10" ht="11.25">
      <c r="A88" s="30" t="s">
        <v>1309</v>
      </c>
      <c r="B88" s="107" t="s">
        <v>746</v>
      </c>
      <c r="C88" s="3" t="s">
        <v>832</v>
      </c>
      <c r="D88" s="4" t="s">
        <v>751</v>
      </c>
      <c r="E88" s="2" t="s">
        <v>1309</v>
      </c>
      <c r="I88" s="253">
        <v>1.17</v>
      </c>
      <c r="J88" s="31"/>
    </row>
    <row r="89" spans="1:10" ht="11.25">
      <c r="A89" s="30" t="s">
        <v>1309</v>
      </c>
      <c r="B89" s="107" t="s">
        <v>747</v>
      </c>
      <c r="C89" s="3" t="s">
        <v>843</v>
      </c>
      <c r="D89" s="4" t="s">
        <v>751</v>
      </c>
      <c r="E89" s="2" t="s">
        <v>1310</v>
      </c>
      <c r="I89" s="253">
        <v>2.085</v>
      </c>
      <c r="J89" s="31"/>
    </row>
    <row r="90" spans="1:10" ht="11.25">
      <c r="A90" s="30"/>
      <c r="B90" s="107"/>
      <c r="I90" s="253">
        <v>0</v>
      </c>
      <c r="J90" s="31"/>
    </row>
    <row r="91" spans="1:10" ht="11.25">
      <c r="A91" s="30" t="s">
        <v>1311</v>
      </c>
      <c r="B91" s="107" t="s">
        <v>748</v>
      </c>
      <c r="C91" s="3" t="s">
        <v>839</v>
      </c>
      <c r="D91" s="4" t="s">
        <v>751</v>
      </c>
      <c r="E91" s="2" t="s">
        <v>1312</v>
      </c>
      <c r="I91" s="253">
        <v>1.47</v>
      </c>
      <c r="J91" s="31"/>
    </row>
    <row r="92" spans="1:11" ht="11.25">
      <c r="A92" s="33"/>
      <c r="B92" s="135"/>
      <c r="C92" s="35"/>
      <c r="D92" s="36"/>
      <c r="E92" s="34"/>
      <c r="F92" s="34"/>
      <c r="G92" s="34"/>
      <c r="H92" s="34"/>
      <c r="I92" s="117"/>
      <c r="J92" s="42"/>
      <c r="K92" s="2">
        <f>I92*0.75</f>
        <v>0</v>
      </c>
    </row>
    <row r="93" spans="1:10" ht="11.25">
      <c r="A93" s="2" t="s">
        <v>1313</v>
      </c>
      <c r="B93" s="107"/>
      <c r="I93" s="110"/>
      <c r="J93" s="21"/>
    </row>
    <row r="94" spans="1:10" ht="11.25">
      <c r="A94" s="107" t="s">
        <v>1314</v>
      </c>
      <c r="B94" s="107"/>
      <c r="I94" s="110"/>
      <c r="J94" s="21"/>
    </row>
    <row r="95" ht="18">
      <c r="A95" s="1" t="s">
        <v>1315</v>
      </c>
    </row>
    <row r="96" ht="12.75">
      <c r="A96" s="6"/>
    </row>
    <row r="98" spans="1:10" ht="12.75">
      <c r="A98" s="9" t="s">
        <v>1256</v>
      </c>
      <c r="B98" s="9" t="s">
        <v>1257</v>
      </c>
      <c r="C98" s="8" t="s">
        <v>1259</v>
      </c>
      <c r="D98" s="9" t="s">
        <v>1261</v>
      </c>
      <c r="E98" s="6" t="s">
        <v>1264</v>
      </c>
      <c r="F98" s="10"/>
      <c r="G98" s="10"/>
      <c r="H98" s="10"/>
      <c r="I98" s="11" t="s">
        <v>1265</v>
      </c>
      <c r="J98" s="11"/>
    </row>
    <row r="99" spans="1:10" ht="12.75">
      <c r="A99" s="9"/>
      <c r="B99" s="9" t="s">
        <v>1258</v>
      </c>
      <c r="C99" s="8" t="s">
        <v>1260</v>
      </c>
      <c r="D99" s="9" t="s">
        <v>1262</v>
      </c>
      <c r="E99" s="6"/>
      <c r="F99" s="10"/>
      <c r="G99" s="10"/>
      <c r="H99" s="10"/>
      <c r="I99" s="11" t="s">
        <v>131</v>
      </c>
      <c r="J99" s="11"/>
    </row>
    <row r="100" spans="1:10" ht="13.5" thickBot="1">
      <c r="A100" s="14"/>
      <c r="B100" s="14"/>
      <c r="C100" s="13"/>
      <c r="D100" s="14" t="s">
        <v>1263</v>
      </c>
      <c r="E100" s="12"/>
      <c r="F100" s="15"/>
      <c r="G100" s="15"/>
      <c r="H100" s="15"/>
      <c r="I100" s="184" t="s">
        <v>1266</v>
      </c>
      <c r="J100" s="16"/>
    </row>
    <row r="101" spans="1:10" ht="12.75" customHeight="1">
      <c r="A101" s="17"/>
      <c r="B101" s="17"/>
      <c r="C101" s="18"/>
      <c r="D101" s="19"/>
      <c r="E101" s="17"/>
      <c r="F101" s="20"/>
      <c r="G101" s="20"/>
      <c r="H101" s="20"/>
      <c r="I101" s="185"/>
      <c r="J101" s="21"/>
    </row>
    <row r="102" spans="1:5" ht="11.25">
      <c r="A102" s="7"/>
      <c r="B102" s="7"/>
      <c r="C102" s="22"/>
      <c r="D102" s="23"/>
      <c r="E102" s="7"/>
    </row>
    <row r="103" spans="1:5" ht="11.25">
      <c r="A103" s="7"/>
      <c r="B103" s="7"/>
      <c r="C103" s="22"/>
      <c r="D103" s="23"/>
      <c r="E103" s="7"/>
    </row>
    <row r="104" spans="1:5" ht="12.75">
      <c r="A104" s="6" t="s">
        <v>1316</v>
      </c>
      <c r="B104" s="7"/>
      <c r="C104" s="22"/>
      <c r="D104" s="23"/>
      <c r="E104" s="7"/>
    </row>
    <row r="105" spans="1:10" ht="11.25">
      <c r="A105" s="24"/>
      <c r="B105" s="25"/>
      <c r="C105" s="26"/>
      <c r="D105" s="27"/>
      <c r="E105" s="25"/>
      <c r="F105" s="28"/>
      <c r="G105" s="28"/>
      <c r="H105" s="28"/>
      <c r="I105" s="118"/>
      <c r="J105" s="29"/>
    </row>
    <row r="106" spans="1:10" ht="11.25">
      <c r="A106" s="30" t="s">
        <v>845</v>
      </c>
      <c r="B106" s="2" t="s">
        <v>846</v>
      </c>
      <c r="C106" s="3" t="s">
        <v>1215</v>
      </c>
      <c r="D106" s="4">
        <v>12</v>
      </c>
      <c r="E106" s="2" t="s">
        <v>1317</v>
      </c>
      <c r="I106" s="253">
        <v>123.42</v>
      </c>
      <c r="J106" s="31"/>
    </row>
    <row r="107" spans="1:10" ht="11.25">
      <c r="A107" s="33"/>
      <c r="B107" s="34"/>
      <c r="C107" s="35"/>
      <c r="D107" s="36"/>
      <c r="E107" s="34"/>
      <c r="F107" s="34"/>
      <c r="G107" s="34"/>
      <c r="H107" s="34"/>
      <c r="I107" s="119">
        <v>0</v>
      </c>
      <c r="J107" s="42">
        <f>I107*1.02</f>
        <v>0</v>
      </c>
    </row>
    <row r="108" spans="9:10" ht="11.25">
      <c r="I108" s="114">
        <v>0</v>
      </c>
      <c r="J108" s="21">
        <f>I108*1.02</f>
        <v>0</v>
      </c>
    </row>
    <row r="109" spans="1:10" ht="12.75">
      <c r="A109" s="6" t="s">
        <v>1318</v>
      </c>
      <c r="B109" s="7"/>
      <c r="C109" s="22"/>
      <c r="I109" s="119">
        <v>0</v>
      </c>
      <c r="J109" s="76">
        <f>I109*1.02</f>
        <v>0</v>
      </c>
    </row>
    <row r="110" spans="1:10" ht="11.25">
      <c r="A110" s="39"/>
      <c r="B110" s="28"/>
      <c r="C110" s="40"/>
      <c r="D110" s="41"/>
      <c r="E110" s="28"/>
      <c r="F110" s="28"/>
      <c r="G110" s="28"/>
      <c r="H110" s="28"/>
      <c r="I110" s="114">
        <v>0</v>
      </c>
      <c r="J110" s="31">
        <f>I110*1.02</f>
        <v>0</v>
      </c>
    </row>
    <row r="111" spans="1:10" ht="11.25">
      <c r="A111" s="30" t="s">
        <v>847</v>
      </c>
      <c r="B111" s="2" t="s">
        <v>848</v>
      </c>
      <c r="C111" s="3" t="s">
        <v>1216</v>
      </c>
      <c r="D111" s="4">
        <v>12</v>
      </c>
      <c r="E111" s="2" t="s">
        <v>1319</v>
      </c>
      <c r="I111" s="253">
        <v>212.85</v>
      </c>
      <c r="J111" s="31"/>
    </row>
    <row r="112" spans="1:10" ht="11.25">
      <c r="A112" s="30"/>
      <c r="I112" s="253">
        <v>0</v>
      </c>
      <c r="J112" s="31"/>
    </row>
    <row r="113" spans="1:10" ht="11.25">
      <c r="A113" s="30" t="s">
        <v>847</v>
      </c>
      <c r="B113" s="2" t="s">
        <v>1075</v>
      </c>
      <c r="C113" s="3" t="s">
        <v>1217</v>
      </c>
      <c r="D113" s="4">
        <v>12</v>
      </c>
      <c r="E113" s="2" t="s">
        <v>1320</v>
      </c>
      <c r="I113" s="253">
        <v>232.56</v>
      </c>
      <c r="J113" s="31"/>
    </row>
    <row r="114" spans="1:10" ht="11.25">
      <c r="A114" s="30"/>
      <c r="I114" s="253">
        <v>0</v>
      </c>
      <c r="J114" s="31"/>
    </row>
    <row r="115" spans="1:10" ht="11.25">
      <c r="A115" s="30" t="s">
        <v>847</v>
      </c>
      <c r="B115" s="2" t="s">
        <v>876</v>
      </c>
      <c r="C115" s="3" t="s">
        <v>1219</v>
      </c>
      <c r="D115" s="4">
        <v>12</v>
      </c>
      <c r="E115" s="2" t="s">
        <v>1319</v>
      </c>
      <c r="I115" s="253">
        <v>212.85</v>
      </c>
      <c r="J115" s="31"/>
    </row>
    <row r="116" spans="1:10" ht="11.25">
      <c r="A116" s="30"/>
      <c r="I116" s="253">
        <v>0</v>
      </c>
      <c r="J116" s="31"/>
    </row>
    <row r="117" spans="1:10" ht="11.25">
      <c r="A117" s="30" t="s">
        <v>847</v>
      </c>
      <c r="B117" s="2" t="s">
        <v>1076</v>
      </c>
      <c r="C117" s="3" t="s">
        <v>1218</v>
      </c>
      <c r="D117" s="4">
        <v>12</v>
      </c>
      <c r="E117" s="2" t="s">
        <v>1321</v>
      </c>
      <c r="I117" s="253">
        <v>242.76</v>
      </c>
      <c r="J117" s="31"/>
    </row>
    <row r="118" spans="1:10" ht="11.25">
      <c r="A118" s="30"/>
      <c r="I118" s="177">
        <v>0</v>
      </c>
      <c r="J118" s="31"/>
    </row>
    <row r="119" spans="1:10" ht="11.25">
      <c r="A119" s="33"/>
      <c r="B119" s="34"/>
      <c r="C119" s="35"/>
      <c r="D119" s="36"/>
      <c r="E119" s="34"/>
      <c r="F119" s="34"/>
      <c r="G119" s="34"/>
      <c r="H119" s="34"/>
      <c r="I119" s="119">
        <v>0</v>
      </c>
      <c r="J119" s="42"/>
    </row>
    <row r="120" spans="1:10" ht="11.25">
      <c r="A120" s="2" t="s">
        <v>1313</v>
      </c>
      <c r="I120" s="114">
        <v>0</v>
      </c>
      <c r="J120" s="21">
        <f>I120*1.02</f>
        <v>0</v>
      </c>
    </row>
    <row r="121" spans="9:10" ht="11.25">
      <c r="I121" s="114">
        <v>0</v>
      </c>
      <c r="J121" s="21"/>
    </row>
    <row r="122" spans="1:10" ht="12.75">
      <c r="A122" s="6" t="s">
        <v>1</v>
      </c>
      <c r="B122" s="7"/>
      <c r="I122" s="119">
        <v>0</v>
      </c>
      <c r="J122" s="76">
        <f>I122*1.02</f>
        <v>0</v>
      </c>
    </row>
    <row r="123" spans="1:10" ht="11.25">
      <c r="A123" s="39"/>
      <c r="B123" s="28"/>
      <c r="C123" s="40"/>
      <c r="D123" s="41"/>
      <c r="E123" s="28"/>
      <c r="F123" s="28"/>
      <c r="G123" s="28"/>
      <c r="H123" s="28"/>
      <c r="I123" s="114">
        <v>0</v>
      </c>
      <c r="J123" s="31"/>
    </row>
    <row r="124" spans="1:10" ht="11.25">
      <c r="A124" s="30" t="s">
        <v>852</v>
      </c>
      <c r="B124" s="44" t="str">
        <f>"041E0000"</f>
        <v>041E0000</v>
      </c>
      <c r="C124" s="3" t="s">
        <v>1222</v>
      </c>
      <c r="D124" s="4">
        <v>30</v>
      </c>
      <c r="E124" s="2" t="s">
        <v>2</v>
      </c>
      <c r="I124" s="253">
        <v>77.595</v>
      </c>
      <c r="J124" s="31"/>
    </row>
    <row r="125" spans="1:10" ht="12.75">
      <c r="A125" s="256"/>
      <c r="B125" s="257"/>
      <c r="E125" s="2" t="s">
        <v>3</v>
      </c>
      <c r="I125" s="177">
        <v>0</v>
      </c>
      <c r="J125" s="31"/>
    </row>
    <row r="126" spans="1:10" ht="11.25">
      <c r="A126" s="33"/>
      <c r="B126" s="45"/>
      <c r="C126" s="35"/>
      <c r="D126" s="36"/>
      <c r="E126" s="34"/>
      <c r="F126" s="34"/>
      <c r="G126" s="34"/>
      <c r="H126" s="34"/>
      <c r="I126" s="119">
        <v>0</v>
      </c>
      <c r="J126" s="42"/>
    </row>
    <row r="127" spans="2:10" ht="11.25">
      <c r="B127" s="44"/>
      <c r="I127" s="118">
        <v>0</v>
      </c>
      <c r="J127" s="179"/>
    </row>
    <row r="128" spans="1:10" ht="12.75">
      <c r="A128" s="6" t="s">
        <v>85</v>
      </c>
      <c r="B128" s="7"/>
      <c r="C128" s="22"/>
      <c r="D128" s="23"/>
      <c r="E128" s="7"/>
      <c r="F128" s="7"/>
      <c r="I128" s="119">
        <v>0</v>
      </c>
      <c r="J128" s="76"/>
    </row>
    <row r="129" spans="1:10" ht="11.25">
      <c r="A129" s="39"/>
      <c r="B129" s="28"/>
      <c r="C129" s="40"/>
      <c r="D129" s="41"/>
      <c r="E129" s="28"/>
      <c r="F129" s="28"/>
      <c r="G129" s="28"/>
      <c r="H129" s="28"/>
      <c r="I129" s="114">
        <v>0</v>
      </c>
      <c r="J129" s="31">
        <f>I129*1.02</f>
        <v>0</v>
      </c>
    </row>
    <row r="130" spans="1:10" ht="11.25">
      <c r="A130" s="30"/>
      <c r="B130" s="2" t="s">
        <v>849</v>
      </c>
      <c r="C130" s="3" t="s">
        <v>1211</v>
      </c>
      <c r="D130" s="4">
        <v>12</v>
      </c>
      <c r="E130" s="2" t="s">
        <v>1322</v>
      </c>
      <c r="I130" s="253">
        <v>34.155</v>
      </c>
      <c r="J130" s="31"/>
    </row>
    <row r="131" spans="1:10" ht="11.25">
      <c r="A131" s="30"/>
      <c r="E131" s="2" t="s">
        <v>756</v>
      </c>
      <c r="I131" s="253">
        <v>0</v>
      </c>
      <c r="J131" s="31"/>
    </row>
    <row r="132" spans="1:10" ht="11.25">
      <c r="A132" s="30"/>
      <c r="B132" s="2" t="s">
        <v>850</v>
      </c>
      <c r="C132" s="3" t="s">
        <v>1220</v>
      </c>
      <c r="D132" s="4">
        <v>12</v>
      </c>
      <c r="E132" s="2" t="s">
        <v>1323</v>
      </c>
      <c r="I132" s="253">
        <v>34.065</v>
      </c>
      <c r="J132" s="31"/>
    </row>
    <row r="133" spans="1:10" ht="11.25">
      <c r="A133" s="30"/>
      <c r="E133" s="2" t="s">
        <v>757</v>
      </c>
      <c r="I133" s="253">
        <v>0</v>
      </c>
      <c r="J133" s="31"/>
    </row>
    <row r="134" spans="1:10" ht="11.25">
      <c r="A134" s="30"/>
      <c r="B134" s="2" t="s">
        <v>851</v>
      </c>
      <c r="C134" s="3" t="s">
        <v>1221</v>
      </c>
      <c r="D134" s="4">
        <v>12</v>
      </c>
      <c r="E134" s="2" t="s">
        <v>0</v>
      </c>
      <c r="I134" s="253">
        <v>38.145</v>
      </c>
      <c r="J134" s="31"/>
    </row>
    <row r="135" spans="1:10" ht="11.25">
      <c r="A135" s="30"/>
      <c r="I135" s="253">
        <v>0</v>
      </c>
      <c r="J135" s="31"/>
    </row>
    <row r="136" spans="1:10" ht="11.25">
      <c r="A136" s="30"/>
      <c r="B136" s="166" t="str">
        <f>"041E0114"</f>
        <v>041E0114</v>
      </c>
      <c r="C136" s="3" t="s">
        <v>591</v>
      </c>
      <c r="D136" s="4" t="s">
        <v>751</v>
      </c>
      <c r="E136" s="2" t="s">
        <v>4</v>
      </c>
      <c r="I136" s="253">
        <v>6.69</v>
      </c>
      <c r="J136" s="31"/>
    </row>
    <row r="137" spans="1:10" ht="11.25">
      <c r="A137" s="30"/>
      <c r="B137" s="166"/>
      <c r="E137" s="107"/>
      <c r="I137" s="253">
        <v>0</v>
      </c>
      <c r="J137" s="31"/>
    </row>
    <row r="138" spans="1:10" ht="11.25">
      <c r="A138" s="30"/>
      <c r="B138" s="44" t="str">
        <f>"041E0111"</f>
        <v>041E0111</v>
      </c>
      <c r="C138" s="47">
        <v>1000</v>
      </c>
      <c r="D138" s="4">
        <v>9</v>
      </c>
      <c r="E138" s="2" t="s">
        <v>5</v>
      </c>
      <c r="I138" s="253">
        <v>373.635</v>
      </c>
      <c r="J138" s="31"/>
    </row>
    <row r="139" spans="1:11" ht="11.25">
      <c r="A139" s="33"/>
      <c r="B139" s="34"/>
      <c r="C139" s="35"/>
      <c r="D139" s="36"/>
      <c r="E139" s="34"/>
      <c r="F139" s="34"/>
      <c r="G139" s="34"/>
      <c r="H139" s="34"/>
      <c r="I139" s="119"/>
      <c r="J139" s="42">
        <f>I139*1.02</f>
        <v>0</v>
      </c>
      <c r="K139" s="2">
        <f>I139*0.75</f>
        <v>0</v>
      </c>
    </row>
    <row r="140" spans="2:11" ht="12.75">
      <c r="B140" s="258"/>
      <c r="C140" s="258"/>
      <c r="D140" s="258"/>
      <c r="E140" s="258"/>
      <c r="F140" s="258"/>
      <c r="G140" s="258"/>
      <c r="H140" s="258"/>
      <c r="J140" s="21">
        <f>I140*1.02</f>
        <v>0</v>
      </c>
      <c r="K140" s="2">
        <f>I140*0.75</f>
        <v>0</v>
      </c>
    </row>
    <row r="141" spans="1:11" ht="12.75">
      <c r="A141" s="107"/>
      <c r="B141" s="258"/>
      <c r="C141" s="258"/>
      <c r="D141" s="258"/>
      <c r="E141" s="258"/>
      <c r="F141" s="258"/>
      <c r="G141" s="258"/>
      <c r="H141" s="258"/>
      <c r="I141" s="259"/>
      <c r="J141" s="260"/>
      <c r="K141" s="2">
        <f>I141*0.75</f>
        <v>0</v>
      </c>
    </row>
    <row r="142" ht="18">
      <c r="A142" s="1" t="s">
        <v>7</v>
      </c>
    </row>
    <row r="144" spans="1:10" ht="12.75">
      <c r="A144" s="9" t="s">
        <v>1256</v>
      </c>
      <c r="B144" s="9" t="s">
        <v>1257</v>
      </c>
      <c r="C144" s="8" t="s">
        <v>1259</v>
      </c>
      <c r="D144" s="9" t="s">
        <v>1261</v>
      </c>
      <c r="E144" s="6" t="s">
        <v>1264</v>
      </c>
      <c r="F144" s="10"/>
      <c r="G144" s="10"/>
      <c r="H144" s="10"/>
      <c r="I144" s="11" t="s">
        <v>1265</v>
      </c>
      <c r="J144" s="11"/>
    </row>
    <row r="145" spans="1:10" ht="12.75">
      <c r="A145" s="9"/>
      <c r="B145" s="9" t="s">
        <v>1258</v>
      </c>
      <c r="C145" s="8" t="s">
        <v>1260</v>
      </c>
      <c r="D145" s="9" t="s">
        <v>1262</v>
      </c>
      <c r="E145" s="6"/>
      <c r="F145" s="10"/>
      <c r="G145" s="10"/>
      <c r="H145" s="10"/>
      <c r="I145" s="11" t="s">
        <v>131</v>
      </c>
      <c r="J145" s="11"/>
    </row>
    <row r="146" spans="1:10" ht="13.5" thickBot="1">
      <c r="A146" s="14"/>
      <c r="B146" s="14"/>
      <c r="C146" s="13"/>
      <c r="D146" s="14" t="s">
        <v>1263</v>
      </c>
      <c r="E146" s="12"/>
      <c r="F146" s="15"/>
      <c r="G146" s="15"/>
      <c r="H146" s="15"/>
      <c r="I146" s="184" t="s">
        <v>1266</v>
      </c>
      <c r="J146" s="16"/>
    </row>
    <row r="147" spans="1:5" ht="12" customHeight="1">
      <c r="A147" s="7"/>
      <c r="B147" s="7"/>
      <c r="C147" s="22"/>
      <c r="D147" s="23"/>
      <c r="E147" s="7"/>
    </row>
    <row r="148" spans="3:10" ht="11.25">
      <c r="C148" s="47"/>
      <c r="J148" s="21"/>
    </row>
    <row r="149" spans="1:11" ht="12.75">
      <c r="A149" s="6" t="s">
        <v>8</v>
      </c>
      <c r="B149" s="10"/>
      <c r="C149" s="51"/>
      <c r="D149" s="52"/>
      <c r="E149" s="10"/>
      <c r="F149" s="10"/>
      <c r="J149" s="21"/>
      <c r="K149" s="2">
        <f>I149*0.75</f>
        <v>0</v>
      </c>
    </row>
    <row r="150" spans="1:11" ht="11.25">
      <c r="A150" s="39"/>
      <c r="B150" s="28"/>
      <c r="C150" s="53"/>
      <c r="D150" s="41"/>
      <c r="E150" s="28"/>
      <c r="F150" s="28"/>
      <c r="G150" s="28"/>
      <c r="H150" s="28" t="s">
        <v>861</v>
      </c>
      <c r="I150" s="118"/>
      <c r="J150" s="43"/>
      <c r="K150" s="2">
        <f>I150*0.75</f>
        <v>0</v>
      </c>
    </row>
    <row r="151" spans="1:11" ht="11.25">
      <c r="A151" s="30"/>
      <c r="C151" s="49"/>
      <c r="I151" s="177">
        <v>0</v>
      </c>
      <c r="J151" s="31"/>
      <c r="K151" s="2">
        <f>I151*0.75</f>
        <v>0</v>
      </c>
    </row>
    <row r="152" spans="1:10" ht="11.25">
      <c r="A152" s="30" t="s">
        <v>864</v>
      </c>
      <c r="B152" s="107" t="s">
        <v>505</v>
      </c>
      <c r="C152" s="47">
        <v>1128</v>
      </c>
      <c r="D152" s="4">
        <v>10</v>
      </c>
      <c r="E152" s="2" t="s">
        <v>9</v>
      </c>
      <c r="I152" s="253">
        <v>100.47</v>
      </c>
      <c r="J152" s="31"/>
    </row>
    <row r="153" spans="1:10" ht="11.25">
      <c r="A153" s="30" t="s">
        <v>864</v>
      </c>
      <c r="B153" s="2" t="s">
        <v>865</v>
      </c>
      <c r="C153" s="47">
        <v>1120</v>
      </c>
      <c r="D153" s="4">
        <v>10</v>
      </c>
      <c r="E153" s="2" t="s">
        <v>10</v>
      </c>
      <c r="I153" s="253">
        <v>100.47</v>
      </c>
      <c r="J153" s="31"/>
    </row>
    <row r="154" spans="1:10" ht="11.25">
      <c r="A154" s="30" t="s">
        <v>866</v>
      </c>
      <c r="B154" s="107" t="s">
        <v>506</v>
      </c>
      <c r="C154" s="47">
        <v>1127</v>
      </c>
      <c r="D154" s="4">
        <v>10</v>
      </c>
      <c r="E154" s="2" t="s">
        <v>11</v>
      </c>
      <c r="I154" s="253">
        <v>100.47</v>
      </c>
      <c r="J154" s="31"/>
    </row>
    <row r="155" spans="1:10" ht="11.25">
      <c r="A155" s="30" t="s">
        <v>866</v>
      </c>
      <c r="B155" s="2" t="s">
        <v>867</v>
      </c>
      <c r="C155" s="47">
        <v>1127</v>
      </c>
      <c r="D155" s="4">
        <v>10</v>
      </c>
      <c r="E155" s="2" t="s">
        <v>12</v>
      </c>
      <c r="I155" s="253">
        <v>100.47</v>
      </c>
      <c r="J155" s="31"/>
    </row>
    <row r="156" spans="1:10" ht="11.25">
      <c r="A156" s="30"/>
      <c r="C156" s="49"/>
      <c r="I156" s="253">
        <v>0</v>
      </c>
      <c r="J156" s="31"/>
    </row>
    <row r="157" spans="1:10" ht="11.25">
      <c r="A157" s="175" t="s">
        <v>868</v>
      </c>
      <c r="B157" s="2" t="s">
        <v>869</v>
      </c>
      <c r="C157" s="47">
        <v>1149</v>
      </c>
      <c r="D157" s="4">
        <v>10</v>
      </c>
      <c r="E157" s="2" t="s">
        <v>10</v>
      </c>
      <c r="I157" s="253">
        <v>111.48</v>
      </c>
      <c r="J157" s="31"/>
    </row>
    <row r="158" spans="1:10" ht="11.25">
      <c r="A158" s="30" t="s">
        <v>870</v>
      </c>
      <c r="B158" s="2" t="s">
        <v>871</v>
      </c>
      <c r="C158" s="47">
        <v>1131</v>
      </c>
      <c r="D158" s="4">
        <v>10</v>
      </c>
      <c r="E158" s="2" t="s">
        <v>12</v>
      </c>
      <c r="I158" s="253">
        <v>111.48</v>
      </c>
      <c r="J158" s="31"/>
    </row>
    <row r="159" spans="1:10" ht="11.25">
      <c r="A159" s="30"/>
      <c r="C159" s="49"/>
      <c r="I159" s="253">
        <v>0</v>
      </c>
      <c r="J159" s="31"/>
    </row>
    <row r="160" spans="1:10" ht="11.25">
      <c r="A160" s="30" t="s">
        <v>680</v>
      </c>
      <c r="B160" s="2" t="s">
        <v>872</v>
      </c>
      <c r="C160" s="47">
        <v>1160</v>
      </c>
      <c r="D160" s="4">
        <v>10</v>
      </c>
      <c r="E160" s="2" t="s">
        <v>10</v>
      </c>
      <c r="I160" s="253">
        <v>118.05</v>
      </c>
      <c r="J160" s="31"/>
    </row>
    <row r="161" spans="1:10" ht="11.25" customHeight="1">
      <c r="A161" s="30" t="s">
        <v>680</v>
      </c>
      <c r="B161" s="2" t="s">
        <v>873</v>
      </c>
      <c r="C161" s="47">
        <v>1140</v>
      </c>
      <c r="D161" s="4">
        <v>10</v>
      </c>
      <c r="E161" s="2" t="s">
        <v>10</v>
      </c>
      <c r="H161" s="257"/>
      <c r="I161" s="253">
        <v>118.05</v>
      </c>
      <c r="J161" s="31"/>
    </row>
    <row r="162" spans="1:10" ht="11.25">
      <c r="A162" s="30"/>
      <c r="C162" s="49"/>
      <c r="I162" s="253">
        <v>0</v>
      </c>
      <c r="J162" s="31"/>
    </row>
    <row r="163" spans="1:10" ht="11.25">
      <c r="A163" s="30" t="s">
        <v>874</v>
      </c>
      <c r="B163" s="2" t="s">
        <v>875</v>
      </c>
      <c r="C163" s="47">
        <v>1120</v>
      </c>
      <c r="D163" s="4">
        <v>10</v>
      </c>
      <c r="E163" s="2" t="s">
        <v>9</v>
      </c>
      <c r="I163" s="253">
        <v>111.465</v>
      </c>
      <c r="J163" s="31"/>
    </row>
    <row r="164" spans="1:10" ht="11.25">
      <c r="A164" s="30" t="s">
        <v>874</v>
      </c>
      <c r="B164" s="2" t="s">
        <v>877</v>
      </c>
      <c r="C164" s="47">
        <v>1125</v>
      </c>
      <c r="D164" s="4">
        <v>10</v>
      </c>
      <c r="E164" s="2" t="s">
        <v>10</v>
      </c>
      <c r="I164" s="253">
        <v>111.465</v>
      </c>
      <c r="J164" s="31"/>
    </row>
    <row r="165" spans="1:10" ht="11.25">
      <c r="A165" s="30"/>
      <c r="C165" s="49"/>
      <c r="I165" s="253">
        <v>0</v>
      </c>
      <c r="J165" s="31"/>
    </row>
    <row r="166" spans="1:10" ht="11.25">
      <c r="A166" s="30" t="s">
        <v>878</v>
      </c>
      <c r="B166" s="2" t="s">
        <v>879</v>
      </c>
      <c r="C166" s="47">
        <v>1044</v>
      </c>
      <c r="D166" s="4">
        <v>10</v>
      </c>
      <c r="E166" s="2" t="s">
        <v>13</v>
      </c>
      <c r="I166" s="253">
        <v>100.47</v>
      </c>
      <c r="J166" s="31"/>
    </row>
    <row r="167" spans="1:10" ht="11.25">
      <c r="A167" s="30" t="s">
        <v>880</v>
      </c>
      <c r="B167" s="2" t="s">
        <v>881</v>
      </c>
      <c r="C167" s="47">
        <v>1048</v>
      </c>
      <c r="D167" s="4">
        <v>10</v>
      </c>
      <c r="E167" s="2" t="s">
        <v>14</v>
      </c>
      <c r="I167" s="253">
        <v>100.47</v>
      </c>
      <c r="J167" s="31"/>
    </row>
    <row r="168" spans="1:10" ht="11.25">
      <c r="A168" s="30"/>
      <c r="C168" s="49"/>
      <c r="I168" s="253">
        <v>0</v>
      </c>
      <c r="J168" s="31"/>
    </row>
    <row r="169" spans="1:10" ht="11.25">
      <c r="A169" s="30" t="s">
        <v>882</v>
      </c>
      <c r="B169" s="2" t="s">
        <v>883</v>
      </c>
      <c r="C169" s="47">
        <v>1059</v>
      </c>
      <c r="D169" s="4">
        <v>10</v>
      </c>
      <c r="E169" s="2" t="s">
        <v>13</v>
      </c>
      <c r="I169" s="253">
        <v>111.465</v>
      </c>
      <c r="J169" s="31"/>
    </row>
    <row r="170" spans="1:10" ht="11.25">
      <c r="A170" s="30" t="s">
        <v>884</v>
      </c>
      <c r="B170" s="2" t="s">
        <v>885</v>
      </c>
      <c r="C170" s="47">
        <v>1050</v>
      </c>
      <c r="D170" s="4">
        <v>10</v>
      </c>
      <c r="E170" s="2" t="s">
        <v>14</v>
      </c>
      <c r="I170" s="253">
        <v>111.465</v>
      </c>
      <c r="J170" s="31"/>
    </row>
    <row r="171" spans="1:10" ht="11.25">
      <c r="A171" s="30"/>
      <c r="C171" s="47"/>
      <c r="I171" s="177">
        <v>0</v>
      </c>
      <c r="J171" s="31"/>
    </row>
    <row r="172" spans="1:10" ht="11.25">
      <c r="A172" s="33"/>
      <c r="B172" s="34"/>
      <c r="C172" s="54"/>
      <c r="D172" s="36"/>
      <c r="E172" s="34"/>
      <c r="F172" s="34"/>
      <c r="G172" s="34"/>
      <c r="H172" s="34"/>
      <c r="I172" s="117">
        <v>0</v>
      </c>
      <c r="J172" s="42">
        <f>I172*1.02</f>
        <v>0</v>
      </c>
    </row>
    <row r="173" spans="3:10" ht="10.5" customHeight="1">
      <c r="C173" s="49"/>
      <c r="I173" s="114">
        <v>0</v>
      </c>
      <c r="J173" s="21">
        <f>I173*1.02</f>
        <v>0</v>
      </c>
    </row>
    <row r="174" spans="3:10" ht="10.5" customHeight="1">
      <c r="C174" s="49"/>
      <c r="I174" s="114">
        <v>0</v>
      </c>
      <c r="J174" s="21"/>
    </row>
    <row r="175" spans="1:10" ht="12" customHeight="1">
      <c r="A175" s="6" t="s">
        <v>17</v>
      </c>
      <c r="B175" s="10"/>
      <c r="C175" s="51"/>
      <c r="D175" s="52"/>
      <c r="E175" s="10"/>
      <c r="F175" s="10"/>
      <c r="H175" s="4"/>
      <c r="I175" s="21">
        <v>0</v>
      </c>
      <c r="J175" s="21"/>
    </row>
    <row r="176" spans="1:10" ht="10.5" customHeight="1">
      <c r="A176" s="39"/>
      <c r="B176" s="28"/>
      <c r="C176" s="53"/>
      <c r="D176" s="41"/>
      <c r="E176" s="28"/>
      <c r="F176" s="28"/>
      <c r="G176" s="28"/>
      <c r="H176" s="41"/>
      <c r="I176" s="179">
        <v>0</v>
      </c>
      <c r="J176" s="43"/>
    </row>
    <row r="177" spans="1:10" ht="10.5" customHeight="1">
      <c r="A177" s="30"/>
      <c r="C177" s="47"/>
      <c r="H177" s="177"/>
      <c r="I177" s="21">
        <v>0</v>
      </c>
      <c r="J177" s="31"/>
    </row>
    <row r="178" spans="1:10" ht="9.75" customHeight="1">
      <c r="A178" s="30" t="s">
        <v>864</v>
      </c>
      <c r="B178" s="107" t="s">
        <v>986</v>
      </c>
      <c r="C178" s="47">
        <v>1128</v>
      </c>
      <c r="D178" s="4">
        <v>10</v>
      </c>
      <c r="E178" s="2" t="s">
        <v>9</v>
      </c>
      <c r="I178" s="253">
        <v>110.64</v>
      </c>
      <c r="J178" s="31"/>
    </row>
    <row r="179" spans="1:10" ht="9.75" customHeight="1">
      <c r="A179" s="30" t="s">
        <v>866</v>
      </c>
      <c r="B179" s="107" t="s">
        <v>331</v>
      </c>
      <c r="C179" s="47">
        <v>1127</v>
      </c>
      <c r="D179" s="4">
        <v>10</v>
      </c>
      <c r="E179" s="2" t="s">
        <v>11</v>
      </c>
      <c r="I179" s="253">
        <v>110.64</v>
      </c>
      <c r="J179" s="31"/>
    </row>
    <row r="180" spans="1:10" ht="9.75" customHeight="1">
      <c r="A180" s="30"/>
      <c r="C180" s="49"/>
      <c r="I180" s="253">
        <v>0</v>
      </c>
      <c r="J180" s="31"/>
    </row>
    <row r="181" spans="1:10" ht="9.75" customHeight="1">
      <c r="A181" s="175" t="s">
        <v>332</v>
      </c>
      <c r="B181" s="2" t="s">
        <v>862</v>
      </c>
      <c r="C181" s="47">
        <v>1149</v>
      </c>
      <c r="D181" s="4">
        <v>10</v>
      </c>
      <c r="E181" s="2" t="s">
        <v>9</v>
      </c>
      <c r="I181" s="253">
        <v>110.64</v>
      </c>
      <c r="J181" s="31"/>
    </row>
    <row r="182" spans="1:10" ht="9.75" customHeight="1">
      <c r="A182" s="30" t="s">
        <v>333</v>
      </c>
      <c r="B182" s="2" t="s">
        <v>863</v>
      </c>
      <c r="C182" s="47">
        <v>1131</v>
      </c>
      <c r="D182" s="4">
        <v>10</v>
      </c>
      <c r="E182" s="2" t="s">
        <v>11</v>
      </c>
      <c r="I182" s="253">
        <v>110.64</v>
      </c>
      <c r="J182" s="31"/>
    </row>
    <row r="183" spans="1:10" ht="9.75" customHeight="1">
      <c r="A183" s="30"/>
      <c r="C183" s="49"/>
      <c r="I183" s="253">
        <v>0</v>
      </c>
      <c r="J183" s="31"/>
    </row>
    <row r="184" spans="1:10" ht="9.75" customHeight="1">
      <c r="A184" s="30" t="s">
        <v>874</v>
      </c>
      <c r="B184" s="2" t="s">
        <v>334</v>
      </c>
      <c r="C184" s="47">
        <v>1120</v>
      </c>
      <c r="D184" s="4">
        <v>10</v>
      </c>
      <c r="E184" s="2" t="s">
        <v>9</v>
      </c>
      <c r="I184" s="253">
        <v>123.825</v>
      </c>
      <c r="J184" s="31"/>
    </row>
    <row r="185" spans="1:11" ht="10.5" customHeight="1">
      <c r="A185" s="33"/>
      <c r="B185" s="34"/>
      <c r="C185" s="54"/>
      <c r="D185" s="36"/>
      <c r="E185" s="34"/>
      <c r="F185" s="34"/>
      <c r="G185" s="34"/>
      <c r="H185" s="34"/>
      <c r="I185" s="119"/>
      <c r="J185" s="42"/>
      <c r="K185" s="2">
        <f>I185*0.75</f>
        <v>0</v>
      </c>
    </row>
    <row r="186" spans="3:11" ht="10.5" customHeight="1">
      <c r="C186" s="49"/>
      <c r="J186" s="21"/>
      <c r="K186" s="2">
        <f>I186*0.75</f>
        <v>0</v>
      </c>
    </row>
    <row r="187" spans="1:11" ht="18">
      <c r="A187" s="1" t="s">
        <v>7</v>
      </c>
      <c r="K187" s="2">
        <f>I187*0.75</f>
        <v>0</v>
      </c>
    </row>
    <row r="189" spans="1:10" ht="12.75">
      <c r="A189" s="9" t="s">
        <v>1256</v>
      </c>
      <c r="B189" s="9" t="s">
        <v>1257</v>
      </c>
      <c r="C189" s="8" t="s">
        <v>1259</v>
      </c>
      <c r="D189" s="9" t="s">
        <v>1261</v>
      </c>
      <c r="E189" s="6" t="s">
        <v>1264</v>
      </c>
      <c r="F189" s="10"/>
      <c r="G189" s="10"/>
      <c r="H189" s="10"/>
      <c r="I189" s="11" t="s">
        <v>1265</v>
      </c>
      <c r="J189" s="11"/>
    </row>
    <row r="190" spans="1:10" ht="12.75">
      <c r="A190" s="9"/>
      <c r="B190" s="9" t="s">
        <v>1258</v>
      </c>
      <c r="C190" s="8" t="s">
        <v>1260</v>
      </c>
      <c r="D190" s="9" t="s">
        <v>1262</v>
      </c>
      <c r="E190" s="6"/>
      <c r="F190" s="10"/>
      <c r="G190" s="10"/>
      <c r="H190" s="10"/>
      <c r="I190" s="11" t="s">
        <v>131</v>
      </c>
      <c r="J190" s="11"/>
    </row>
    <row r="191" spans="1:10" ht="13.5" thickBot="1">
      <c r="A191" s="14"/>
      <c r="B191" s="14"/>
      <c r="C191" s="13"/>
      <c r="D191" s="14" t="s">
        <v>1263</v>
      </c>
      <c r="E191" s="12"/>
      <c r="F191" s="15"/>
      <c r="G191" s="15"/>
      <c r="H191" s="15"/>
      <c r="I191" s="184" t="s">
        <v>1266</v>
      </c>
      <c r="J191" s="16"/>
    </row>
    <row r="192" spans="3:11" ht="11.25">
      <c r="C192" s="49"/>
      <c r="J192" s="21"/>
      <c r="K192" s="2">
        <f aca="true" t="shared" si="0" ref="K192:K197">I192*0.75</f>
        <v>0</v>
      </c>
    </row>
    <row r="193" spans="3:11" ht="11.25">
      <c r="C193" s="49"/>
      <c r="J193" s="21">
        <f>I194*1.02</f>
        <v>0</v>
      </c>
      <c r="K193" s="2">
        <f t="shared" si="0"/>
        <v>0</v>
      </c>
    </row>
    <row r="194" spans="1:11" ht="12.75">
      <c r="A194" s="285" t="s">
        <v>15</v>
      </c>
      <c r="B194" s="285"/>
      <c r="C194" s="285"/>
      <c r="D194" s="285"/>
      <c r="E194" s="285"/>
      <c r="F194" s="285"/>
      <c r="G194" s="285"/>
      <c r="H194" s="285"/>
      <c r="I194" s="285"/>
      <c r="J194" s="285"/>
      <c r="K194" s="2">
        <f t="shared" si="0"/>
        <v>0</v>
      </c>
    </row>
    <row r="195" spans="1:11" ht="12.75">
      <c r="A195" s="131" t="s">
        <v>16</v>
      </c>
      <c r="C195" s="49"/>
      <c r="I195" s="241"/>
      <c r="J195" s="241"/>
      <c r="K195" s="2">
        <f t="shared" si="0"/>
        <v>0</v>
      </c>
    </row>
    <row r="196" spans="1:11" ht="12.75">
      <c r="A196" s="131" t="s">
        <v>18</v>
      </c>
      <c r="C196" s="49"/>
      <c r="J196" s="21">
        <f>I196*1.02</f>
        <v>0</v>
      </c>
      <c r="K196" s="2">
        <f t="shared" si="0"/>
        <v>0</v>
      </c>
    </row>
    <row r="197" spans="1:11" ht="12.75">
      <c r="A197" s="6"/>
      <c r="B197" s="7"/>
      <c r="C197" s="22"/>
      <c r="D197" s="23"/>
      <c r="E197" s="7"/>
      <c r="I197" s="114">
        <v>0</v>
      </c>
      <c r="J197" s="21">
        <f>I197*1.02</f>
        <v>0</v>
      </c>
      <c r="K197" s="2">
        <f t="shared" si="0"/>
        <v>0</v>
      </c>
    </row>
    <row r="198" spans="1:10" ht="12.75">
      <c r="A198" s="48" t="s">
        <v>19</v>
      </c>
      <c r="B198" s="48"/>
      <c r="C198" s="48"/>
      <c r="D198" s="129"/>
      <c r="E198" s="127"/>
      <c r="F198" s="127"/>
      <c r="G198" s="127"/>
      <c r="H198" s="127"/>
      <c r="I198" s="119">
        <v>0</v>
      </c>
      <c r="J198" s="76">
        <f>I198*1.02</f>
        <v>0</v>
      </c>
    </row>
    <row r="199" spans="1:10" ht="11.25">
      <c r="A199" s="39"/>
      <c r="B199" s="46"/>
      <c r="C199" s="40"/>
      <c r="D199" s="41"/>
      <c r="E199" s="28"/>
      <c r="F199" s="28"/>
      <c r="G199" s="28"/>
      <c r="H199" s="28"/>
      <c r="I199" s="188">
        <v>0</v>
      </c>
      <c r="J199" s="31">
        <f>I199*1.02</f>
        <v>0</v>
      </c>
    </row>
    <row r="200" spans="1:10" ht="11.25">
      <c r="A200" s="30" t="s">
        <v>853</v>
      </c>
      <c r="B200" s="127" t="s">
        <v>854</v>
      </c>
      <c r="C200" s="180">
        <v>1180</v>
      </c>
      <c r="D200" s="129">
        <v>10</v>
      </c>
      <c r="E200" s="2" t="s">
        <v>20</v>
      </c>
      <c r="F200" s="127"/>
      <c r="G200" s="127"/>
      <c r="H200" s="127"/>
      <c r="I200" s="253">
        <v>175.05</v>
      </c>
      <c r="J200" s="31"/>
    </row>
    <row r="201" spans="1:10" ht="11.25">
      <c r="A201" s="30" t="s">
        <v>855</v>
      </c>
      <c r="B201" s="127" t="s">
        <v>856</v>
      </c>
      <c r="C201" s="180">
        <v>1180</v>
      </c>
      <c r="D201" s="129">
        <v>10</v>
      </c>
      <c r="E201" s="2" t="s">
        <v>21</v>
      </c>
      <c r="F201" s="127"/>
      <c r="G201" s="127"/>
      <c r="H201" s="127"/>
      <c r="I201" s="253">
        <v>175.05</v>
      </c>
      <c r="J201" s="31"/>
    </row>
    <row r="202" spans="1:10" ht="11.25">
      <c r="A202" s="30"/>
      <c r="B202" s="127"/>
      <c r="C202" s="150"/>
      <c r="D202" s="129"/>
      <c r="E202" s="127"/>
      <c r="F202" s="127"/>
      <c r="G202" s="127"/>
      <c r="H202" s="127"/>
      <c r="I202" s="253">
        <v>0</v>
      </c>
      <c r="J202" s="31"/>
    </row>
    <row r="203" spans="1:10" ht="11.25">
      <c r="A203" s="30" t="s">
        <v>857</v>
      </c>
      <c r="B203" s="127" t="s">
        <v>858</v>
      </c>
      <c r="C203" s="180">
        <v>1180</v>
      </c>
      <c r="D203" s="129">
        <v>10</v>
      </c>
      <c r="E203" s="2" t="s">
        <v>20</v>
      </c>
      <c r="F203" s="127"/>
      <c r="G203" s="127"/>
      <c r="H203" s="127"/>
      <c r="I203" s="253">
        <v>180.075</v>
      </c>
      <c r="J203" s="31"/>
    </row>
    <row r="204" spans="1:10" ht="11.25">
      <c r="A204" s="30" t="s">
        <v>859</v>
      </c>
      <c r="B204" s="127" t="s">
        <v>860</v>
      </c>
      <c r="C204" s="180">
        <v>1180</v>
      </c>
      <c r="D204" s="129">
        <v>10</v>
      </c>
      <c r="E204" s="2" t="s">
        <v>21</v>
      </c>
      <c r="F204" s="127"/>
      <c r="G204" s="127"/>
      <c r="H204" s="127"/>
      <c r="I204" s="253">
        <v>180.075</v>
      </c>
      <c r="J204" s="31"/>
    </row>
    <row r="205" spans="1:10" ht="11.25">
      <c r="A205" s="33"/>
      <c r="B205" s="34"/>
      <c r="C205" s="50"/>
      <c r="D205" s="36"/>
      <c r="E205" s="34"/>
      <c r="F205" s="34"/>
      <c r="G205" s="34"/>
      <c r="H205" s="34"/>
      <c r="I205" s="119">
        <v>0</v>
      </c>
      <c r="J205" s="42">
        <f>I205*1.025</f>
        <v>0</v>
      </c>
    </row>
    <row r="206" spans="1:11" s="20" customFormat="1" ht="12" customHeight="1">
      <c r="A206" s="6" t="s">
        <v>22</v>
      </c>
      <c r="B206" s="7"/>
      <c r="C206" s="22"/>
      <c r="D206" s="23"/>
      <c r="E206" s="7"/>
      <c r="F206" s="2"/>
      <c r="G206" s="2"/>
      <c r="H206" s="2"/>
      <c r="I206" s="114">
        <v>0</v>
      </c>
      <c r="J206" s="76">
        <f>I206*1.025</f>
        <v>0</v>
      </c>
      <c r="K206" s="2"/>
    </row>
    <row r="207" spans="1:11" s="20" customFormat="1" ht="12" customHeight="1">
      <c r="A207" s="24"/>
      <c r="B207" s="25"/>
      <c r="C207" s="26"/>
      <c r="D207" s="27"/>
      <c r="E207" s="25"/>
      <c r="F207" s="28"/>
      <c r="G207" s="28"/>
      <c r="H207" s="28"/>
      <c r="I207" s="118">
        <v>0</v>
      </c>
      <c r="J207" s="31">
        <f>I207*1.025</f>
        <v>0</v>
      </c>
      <c r="K207" s="2"/>
    </row>
    <row r="208" spans="1:11" s="20" customFormat="1" ht="12" customHeight="1">
      <c r="A208" s="30"/>
      <c r="B208" s="2" t="s">
        <v>371</v>
      </c>
      <c r="C208" s="3" t="s">
        <v>837</v>
      </c>
      <c r="D208" s="4" t="s">
        <v>751</v>
      </c>
      <c r="E208" s="2" t="s">
        <v>23</v>
      </c>
      <c r="F208" s="2"/>
      <c r="G208" s="2"/>
      <c r="H208" s="2"/>
      <c r="I208" s="253">
        <v>5.73</v>
      </c>
      <c r="J208" s="31"/>
      <c r="K208" s="2"/>
    </row>
    <row r="209" spans="1:10" ht="11.25">
      <c r="A209" s="30"/>
      <c r="B209" s="2" t="s">
        <v>372</v>
      </c>
      <c r="C209" s="3" t="s">
        <v>837</v>
      </c>
      <c r="D209" s="4" t="s">
        <v>751</v>
      </c>
      <c r="E209" s="2" t="s">
        <v>24</v>
      </c>
      <c r="I209" s="253">
        <v>5.73</v>
      </c>
      <c r="J209" s="31"/>
    </row>
    <row r="210" spans="1:10" ht="11.25">
      <c r="A210" s="30"/>
      <c r="B210" s="2" t="s">
        <v>373</v>
      </c>
      <c r="C210" s="3" t="s">
        <v>1223</v>
      </c>
      <c r="D210" s="4" t="s">
        <v>751</v>
      </c>
      <c r="E210" s="2" t="s">
        <v>25</v>
      </c>
      <c r="I210" s="253">
        <v>5.73</v>
      </c>
      <c r="J210" s="31"/>
    </row>
    <row r="211" spans="1:10" ht="11.25">
      <c r="A211" s="30"/>
      <c r="B211" s="2" t="s">
        <v>374</v>
      </c>
      <c r="C211" s="3" t="s">
        <v>1077</v>
      </c>
      <c r="D211" s="4" t="s">
        <v>751</v>
      </c>
      <c r="E211" s="2" t="s">
        <v>26</v>
      </c>
      <c r="I211" s="253">
        <v>5.73</v>
      </c>
      <c r="J211" s="31"/>
    </row>
    <row r="212" spans="1:10" ht="11.25">
      <c r="A212" s="33"/>
      <c r="B212" s="34"/>
      <c r="C212" s="35"/>
      <c r="D212" s="36"/>
      <c r="E212" s="34"/>
      <c r="F212" s="34"/>
      <c r="G212" s="34"/>
      <c r="H212" s="34"/>
      <c r="I212" s="119">
        <v>0</v>
      </c>
      <c r="J212" s="42"/>
    </row>
    <row r="213" spans="1:10" ht="11.25">
      <c r="A213" s="2" t="s">
        <v>27</v>
      </c>
      <c r="I213" s="114">
        <v>0</v>
      </c>
      <c r="J213" s="21"/>
    </row>
    <row r="214" spans="1:10" ht="11.25">
      <c r="A214" s="2" t="s">
        <v>28</v>
      </c>
      <c r="I214" s="114">
        <v>0</v>
      </c>
      <c r="J214" s="21"/>
    </row>
    <row r="215" spans="1:10" ht="11.25">
      <c r="A215" s="2" t="s">
        <v>29</v>
      </c>
      <c r="C215" s="49"/>
      <c r="I215" s="114">
        <v>0</v>
      </c>
      <c r="J215" s="21"/>
    </row>
    <row r="216" ht="11.25">
      <c r="I216" s="114">
        <v>0</v>
      </c>
    </row>
    <row r="217" spans="1:9" ht="12.75">
      <c r="A217" s="6" t="s">
        <v>30</v>
      </c>
      <c r="I217" s="114">
        <v>0</v>
      </c>
    </row>
    <row r="218" spans="1:10" ht="11.25">
      <c r="A218" s="39"/>
      <c r="B218" s="28"/>
      <c r="C218" s="40"/>
      <c r="D218" s="41"/>
      <c r="E218" s="28"/>
      <c r="F218" s="28"/>
      <c r="G218" s="28"/>
      <c r="H218" s="28"/>
      <c r="I218" s="118">
        <v>0</v>
      </c>
      <c r="J218" s="29"/>
    </row>
    <row r="219" spans="1:10" ht="11.25">
      <c r="A219" s="30" t="s">
        <v>887</v>
      </c>
      <c r="B219" s="2" t="s">
        <v>888</v>
      </c>
      <c r="C219" s="3" t="s">
        <v>1226</v>
      </c>
      <c r="D219" s="4">
        <v>24</v>
      </c>
      <c r="E219" s="2" t="s">
        <v>606</v>
      </c>
      <c r="I219" s="253">
        <v>28.71</v>
      </c>
      <c r="J219" s="31"/>
    </row>
    <row r="220" spans="1:10" ht="11.25">
      <c r="A220" s="30" t="s">
        <v>887</v>
      </c>
      <c r="B220" s="2" t="s">
        <v>375</v>
      </c>
      <c r="C220" s="3" t="s">
        <v>1226</v>
      </c>
      <c r="D220" s="4">
        <v>24</v>
      </c>
      <c r="E220" s="2" t="s">
        <v>31</v>
      </c>
      <c r="I220" s="253">
        <v>28.65</v>
      </c>
      <c r="J220" s="31"/>
    </row>
    <row r="221" spans="1:10" ht="11.25">
      <c r="A221" s="30" t="s">
        <v>887</v>
      </c>
      <c r="B221" s="2" t="s">
        <v>889</v>
      </c>
      <c r="C221" s="3" t="s">
        <v>1224</v>
      </c>
      <c r="D221" s="4">
        <v>24</v>
      </c>
      <c r="E221" s="2" t="s">
        <v>32</v>
      </c>
      <c r="I221" s="253">
        <v>27.81</v>
      </c>
      <c r="J221" s="31"/>
    </row>
    <row r="222" spans="1:10" ht="11.25">
      <c r="A222" s="30" t="s">
        <v>887</v>
      </c>
      <c r="B222" s="2" t="s">
        <v>890</v>
      </c>
      <c r="C222" s="3" t="s">
        <v>1225</v>
      </c>
      <c r="D222" s="4">
        <v>24</v>
      </c>
      <c r="E222" s="2" t="s">
        <v>33</v>
      </c>
      <c r="I222" s="253">
        <v>27.81</v>
      </c>
      <c r="J222" s="31"/>
    </row>
    <row r="223" spans="1:10" ht="11.25">
      <c r="A223" s="30" t="s">
        <v>887</v>
      </c>
      <c r="B223" s="2" t="s">
        <v>891</v>
      </c>
      <c r="C223" s="3" t="s">
        <v>841</v>
      </c>
      <c r="D223" s="4">
        <v>24</v>
      </c>
      <c r="E223" s="2" t="s">
        <v>34</v>
      </c>
      <c r="I223" s="253">
        <v>27.81</v>
      </c>
      <c r="J223" s="31"/>
    </row>
    <row r="224" spans="1:10" ht="11.25">
      <c r="A224" s="30" t="s">
        <v>887</v>
      </c>
      <c r="B224" s="2" t="s">
        <v>738</v>
      </c>
      <c r="C224" s="3" t="s">
        <v>1226</v>
      </c>
      <c r="D224" s="4">
        <v>24</v>
      </c>
      <c r="E224" s="2" t="s">
        <v>35</v>
      </c>
      <c r="I224" s="253">
        <v>29.64</v>
      </c>
      <c r="J224" s="31"/>
    </row>
    <row r="225" spans="1:10" ht="11.25">
      <c r="A225" s="30"/>
      <c r="I225" s="178">
        <v>0</v>
      </c>
      <c r="J225" s="31"/>
    </row>
    <row r="226" spans="1:10" ht="11.25">
      <c r="A226" s="33"/>
      <c r="B226" s="34"/>
      <c r="C226" s="35"/>
      <c r="D226" s="36"/>
      <c r="E226" s="34"/>
      <c r="F226" s="34"/>
      <c r="G226" s="34"/>
      <c r="H226" s="34"/>
      <c r="I226" s="119">
        <v>0</v>
      </c>
      <c r="J226" s="42">
        <f>I226*1.03</f>
        <v>0</v>
      </c>
    </row>
    <row r="227" spans="9:10" ht="11.25">
      <c r="I227" s="114">
        <v>0</v>
      </c>
      <c r="J227" s="21">
        <f>I227*1.03</f>
        <v>0</v>
      </c>
    </row>
    <row r="228" spans="1:10" ht="12.75">
      <c r="A228" s="6" t="s">
        <v>1324</v>
      </c>
      <c r="I228" s="114">
        <v>0</v>
      </c>
      <c r="J228" s="76">
        <f>I228*1.03</f>
        <v>0</v>
      </c>
    </row>
    <row r="229" spans="1:10" ht="11.25">
      <c r="A229" s="39"/>
      <c r="B229" s="28"/>
      <c r="C229" s="40"/>
      <c r="D229" s="41"/>
      <c r="E229" s="28"/>
      <c r="F229" s="28"/>
      <c r="G229" s="28"/>
      <c r="H229" s="28"/>
      <c r="I229" s="118">
        <v>0</v>
      </c>
      <c r="J229" s="31">
        <f>I229*1.03</f>
        <v>0</v>
      </c>
    </row>
    <row r="230" spans="1:10" ht="11.25">
      <c r="A230" s="30"/>
      <c r="B230" s="2" t="s">
        <v>893</v>
      </c>
      <c r="C230" s="3" t="s">
        <v>1227</v>
      </c>
      <c r="D230" s="4">
        <v>20</v>
      </c>
      <c r="E230" s="2" t="s">
        <v>36</v>
      </c>
      <c r="I230" s="253">
        <v>7.005</v>
      </c>
      <c r="J230" s="31"/>
    </row>
    <row r="231" spans="1:10" ht="11.25">
      <c r="A231" s="30"/>
      <c r="B231" s="2" t="s">
        <v>894</v>
      </c>
      <c r="C231" s="3" t="s">
        <v>895</v>
      </c>
      <c r="D231" s="4">
        <v>12</v>
      </c>
      <c r="E231" s="2" t="s">
        <v>37</v>
      </c>
      <c r="I231" s="253">
        <v>11.295</v>
      </c>
      <c r="J231" s="31"/>
    </row>
    <row r="232" spans="1:10" ht="11.25">
      <c r="A232" s="30"/>
      <c r="B232" s="2" t="s">
        <v>823</v>
      </c>
      <c r="C232" s="3" t="s">
        <v>1228</v>
      </c>
      <c r="D232" s="4" t="s">
        <v>751</v>
      </c>
      <c r="E232" s="2" t="s">
        <v>38</v>
      </c>
      <c r="I232" s="253">
        <v>7.155</v>
      </c>
      <c r="J232" s="31"/>
    </row>
    <row r="233" spans="1:11" ht="11.25">
      <c r="A233" s="30"/>
      <c r="I233" s="177"/>
      <c r="J233" s="31"/>
      <c r="K233" s="2">
        <f aca="true" t="shared" si="1" ref="K233:K238">I233*0.75</f>
        <v>0</v>
      </c>
    </row>
    <row r="234" spans="1:11" ht="11.25">
      <c r="A234" s="33"/>
      <c r="B234" s="34"/>
      <c r="C234" s="35"/>
      <c r="D234" s="36"/>
      <c r="E234" s="34"/>
      <c r="F234" s="34"/>
      <c r="G234" s="34"/>
      <c r="H234" s="34"/>
      <c r="I234" s="119"/>
      <c r="J234" s="42"/>
      <c r="K234" s="2">
        <f t="shared" si="1"/>
        <v>0</v>
      </c>
    </row>
    <row r="235" spans="1:11" ht="11.25">
      <c r="A235" s="2" t="s">
        <v>1313</v>
      </c>
      <c r="J235" s="21"/>
      <c r="K235" s="2">
        <f t="shared" si="1"/>
        <v>0</v>
      </c>
    </row>
    <row r="236" spans="1:11" ht="24.75" customHeight="1">
      <c r="A236" s="2" t="s">
        <v>6</v>
      </c>
      <c r="J236" s="21"/>
      <c r="K236" s="2">
        <f t="shared" si="1"/>
        <v>0</v>
      </c>
    </row>
    <row r="237" spans="10:11" ht="0.75" customHeight="1">
      <c r="J237" s="21"/>
      <c r="K237" s="2">
        <f t="shared" si="1"/>
        <v>0</v>
      </c>
    </row>
    <row r="238" spans="1:11" ht="18">
      <c r="A238" s="1" t="s">
        <v>7</v>
      </c>
      <c r="K238" s="2">
        <f t="shared" si="1"/>
        <v>0</v>
      </c>
    </row>
    <row r="240" spans="1:10" ht="12.75">
      <c r="A240" s="9" t="s">
        <v>1256</v>
      </c>
      <c r="B240" s="9" t="s">
        <v>1257</v>
      </c>
      <c r="C240" s="8" t="s">
        <v>1259</v>
      </c>
      <c r="D240" s="9" t="s">
        <v>1261</v>
      </c>
      <c r="E240" s="6" t="s">
        <v>1264</v>
      </c>
      <c r="F240" s="10"/>
      <c r="G240" s="10"/>
      <c r="H240" s="10"/>
      <c r="I240" s="11" t="s">
        <v>1265</v>
      </c>
      <c r="J240" s="11"/>
    </row>
    <row r="241" spans="1:10" ht="12.75">
      <c r="A241" s="9"/>
      <c r="B241" s="9" t="s">
        <v>1258</v>
      </c>
      <c r="C241" s="8" t="s">
        <v>1260</v>
      </c>
      <c r="D241" s="9" t="s">
        <v>1262</v>
      </c>
      <c r="E241" s="6"/>
      <c r="F241" s="10"/>
      <c r="G241" s="10"/>
      <c r="H241" s="10"/>
      <c r="I241" s="11" t="s">
        <v>131</v>
      </c>
      <c r="J241" s="11"/>
    </row>
    <row r="242" spans="1:10" ht="13.5" thickBot="1">
      <c r="A242" s="14"/>
      <c r="B242" s="14"/>
      <c r="C242" s="13"/>
      <c r="D242" s="14" t="s">
        <v>1263</v>
      </c>
      <c r="E242" s="12"/>
      <c r="F242" s="15"/>
      <c r="G242" s="15"/>
      <c r="H242" s="15"/>
      <c r="I242" s="184" t="s">
        <v>1266</v>
      </c>
      <c r="J242" s="16"/>
    </row>
    <row r="243" ht="11.25">
      <c r="J243" s="21"/>
    </row>
    <row r="244" ht="11.25">
      <c r="J244" s="21"/>
    </row>
    <row r="245" spans="1:10" ht="12.75">
      <c r="A245" s="6" t="s">
        <v>896</v>
      </c>
      <c r="J245" s="21"/>
    </row>
    <row r="246" spans="1:10" ht="11.25">
      <c r="A246" s="39"/>
      <c r="B246" s="28"/>
      <c r="C246" s="40"/>
      <c r="D246" s="41"/>
      <c r="E246" s="28"/>
      <c r="F246" s="28"/>
      <c r="G246" s="28"/>
      <c r="H246" s="28"/>
      <c r="I246" s="118"/>
      <c r="J246" s="43"/>
    </row>
    <row r="247" spans="1:10" ht="11.25">
      <c r="A247" s="30" t="s">
        <v>887</v>
      </c>
      <c r="B247" s="2" t="s">
        <v>897</v>
      </c>
      <c r="C247" s="3" t="s">
        <v>839</v>
      </c>
      <c r="D247" s="4">
        <v>10</v>
      </c>
      <c r="E247" s="2" t="s">
        <v>39</v>
      </c>
      <c r="I247" s="253">
        <v>28.65</v>
      </c>
      <c r="J247" s="31"/>
    </row>
    <row r="248" spans="1:10" ht="11.25">
      <c r="A248" s="30" t="s">
        <v>887</v>
      </c>
      <c r="B248" s="2" t="s">
        <v>213</v>
      </c>
      <c r="C248" s="3" t="s">
        <v>839</v>
      </c>
      <c r="D248" s="4">
        <v>10</v>
      </c>
      <c r="E248" s="2" t="s">
        <v>40</v>
      </c>
      <c r="I248" s="253">
        <v>36.405</v>
      </c>
      <c r="J248" s="31"/>
    </row>
    <row r="249" spans="1:10" ht="11.25">
      <c r="A249" s="30" t="s">
        <v>887</v>
      </c>
      <c r="B249" s="2" t="s">
        <v>739</v>
      </c>
      <c r="C249" s="3" t="s">
        <v>1229</v>
      </c>
      <c r="D249" s="4">
        <v>10</v>
      </c>
      <c r="E249" s="2" t="s">
        <v>41</v>
      </c>
      <c r="I249" s="253">
        <v>41.19</v>
      </c>
      <c r="J249" s="31"/>
    </row>
    <row r="250" spans="1:10" ht="11.25">
      <c r="A250" s="30" t="s">
        <v>887</v>
      </c>
      <c r="B250" s="2" t="s">
        <v>898</v>
      </c>
      <c r="C250" s="3" t="s">
        <v>899</v>
      </c>
      <c r="D250" s="4" t="s">
        <v>752</v>
      </c>
      <c r="E250" s="2" t="s">
        <v>42</v>
      </c>
      <c r="I250" s="253">
        <v>9.495</v>
      </c>
      <c r="J250" s="31"/>
    </row>
    <row r="251" spans="1:10" ht="11.25">
      <c r="A251" s="30" t="s">
        <v>887</v>
      </c>
      <c r="B251" s="2" t="s">
        <v>900</v>
      </c>
      <c r="C251" s="3" t="s">
        <v>895</v>
      </c>
      <c r="D251" s="4" t="s">
        <v>752</v>
      </c>
      <c r="E251" s="2" t="s">
        <v>43</v>
      </c>
      <c r="I251" s="253">
        <v>9.855</v>
      </c>
      <c r="J251" s="31"/>
    </row>
    <row r="252" spans="1:10" ht="11.25">
      <c r="A252" s="30"/>
      <c r="E252" s="2" t="s">
        <v>44</v>
      </c>
      <c r="I252" s="253">
        <v>0</v>
      </c>
      <c r="J252" s="31"/>
    </row>
    <row r="253" spans="1:10" ht="11.25">
      <c r="A253" s="30" t="s">
        <v>887</v>
      </c>
      <c r="B253" s="2" t="s">
        <v>901</v>
      </c>
      <c r="C253" s="3" t="s">
        <v>1230</v>
      </c>
      <c r="D253" s="4" t="s">
        <v>751</v>
      </c>
      <c r="E253" s="2" t="s">
        <v>45</v>
      </c>
      <c r="I253" s="253">
        <v>9.855</v>
      </c>
      <c r="J253" s="31"/>
    </row>
    <row r="254" spans="1:10" ht="11.25">
      <c r="A254" s="30" t="s">
        <v>887</v>
      </c>
      <c r="B254" s="2" t="s">
        <v>342</v>
      </c>
      <c r="C254" s="47">
        <v>1000</v>
      </c>
      <c r="D254" s="4" t="s">
        <v>753</v>
      </c>
      <c r="E254" s="2" t="s">
        <v>46</v>
      </c>
      <c r="I254" s="253">
        <v>1.125</v>
      </c>
      <c r="J254" s="31"/>
    </row>
    <row r="255" spans="1:10" ht="11.25">
      <c r="A255" s="30" t="s">
        <v>887</v>
      </c>
      <c r="B255" s="2" t="s">
        <v>595</v>
      </c>
      <c r="C255" s="47" t="s">
        <v>1239</v>
      </c>
      <c r="D255" s="4" t="s">
        <v>754</v>
      </c>
      <c r="E255" s="2" t="s">
        <v>47</v>
      </c>
      <c r="I255" s="253">
        <v>0.435</v>
      </c>
      <c r="J255" s="31"/>
    </row>
    <row r="256" spans="1:10" ht="11.25">
      <c r="A256" s="30" t="s">
        <v>887</v>
      </c>
      <c r="B256" s="2" t="s">
        <v>158</v>
      </c>
      <c r="C256" s="3">
        <v>0.3</v>
      </c>
      <c r="D256" s="4">
        <v>10</v>
      </c>
      <c r="E256" s="2" t="s">
        <v>52</v>
      </c>
      <c r="I256" s="253">
        <v>48.765</v>
      </c>
      <c r="J256" s="31"/>
    </row>
    <row r="257" spans="1:10" ht="11.25">
      <c r="A257" s="30" t="s">
        <v>887</v>
      </c>
      <c r="B257" s="2" t="s">
        <v>263</v>
      </c>
      <c r="C257" s="3">
        <v>0.04</v>
      </c>
      <c r="D257" s="4" t="s">
        <v>751</v>
      </c>
      <c r="E257" s="2" t="s">
        <v>48</v>
      </c>
      <c r="I257" s="253">
        <v>9.525</v>
      </c>
      <c r="J257" s="31"/>
    </row>
    <row r="258" spans="1:10" ht="11.25">
      <c r="A258" s="30"/>
      <c r="C258" s="47"/>
      <c r="E258" s="2" t="s">
        <v>49</v>
      </c>
      <c r="I258" s="253">
        <v>0</v>
      </c>
      <c r="J258" s="31"/>
    </row>
    <row r="259" spans="1:10" ht="11.25">
      <c r="A259" s="30" t="s">
        <v>892</v>
      </c>
      <c r="B259" s="2" t="s">
        <v>902</v>
      </c>
      <c r="C259" s="3" t="s">
        <v>903</v>
      </c>
      <c r="D259" s="4">
        <v>24</v>
      </c>
      <c r="E259" s="2" t="s">
        <v>50</v>
      </c>
      <c r="I259" s="253">
        <v>11.415</v>
      </c>
      <c r="J259" s="31"/>
    </row>
    <row r="260" spans="1:10" ht="11.25">
      <c r="A260" s="30" t="s">
        <v>904</v>
      </c>
      <c r="B260" s="2" t="s">
        <v>905</v>
      </c>
      <c r="C260" s="3" t="s">
        <v>906</v>
      </c>
      <c r="D260" s="4" t="s">
        <v>752</v>
      </c>
      <c r="E260" s="2" t="s">
        <v>50</v>
      </c>
      <c r="I260" s="253">
        <v>11.385</v>
      </c>
      <c r="J260" s="31"/>
    </row>
    <row r="261" spans="1:10" ht="11.25">
      <c r="A261" s="30"/>
      <c r="B261" s="2" t="s">
        <v>672</v>
      </c>
      <c r="C261" s="3">
        <v>0.03</v>
      </c>
      <c r="D261" s="4">
        <v>10</v>
      </c>
      <c r="E261" s="2" t="s">
        <v>51</v>
      </c>
      <c r="I261" s="253">
        <v>47.895</v>
      </c>
      <c r="J261" s="31"/>
    </row>
    <row r="262" spans="1:10" ht="11.25">
      <c r="A262" s="33"/>
      <c r="B262" s="34"/>
      <c r="C262" s="35"/>
      <c r="D262" s="36"/>
      <c r="E262" s="34"/>
      <c r="F262" s="34"/>
      <c r="G262" s="34"/>
      <c r="H262" s="34"/>
      <c r="I262" s="119"/>
      <c r="J262" s="42"/>
    </row>
    <row r="263" spans="1:10" ht="11.25">
      <c r="A263" s="2" t="s">
        <v>6</v>
      </c>
      <c r="J263" s="21"/>
    </row>
    <row r="264" ht="18">
      <c r="A264" s="1" t="s">
        <v>7</v>
      </c>
    </row>
    <row r="266" spans="1:10" ht="12.75">
      <c r="A266" s="9" t="s">
        <v>1256</v>
      </c>
      <c r="B266" s="9" t="s">
        <v>1257</v>
      </c>
      <c r="C266" s="8" t="s">
        <v>1259</v>
      </c>
      <c r="D266" s="9" t="s">
        <v>1261</v>
      </c>
      <c r="E266" s="6" t="s">
        <v>1264</v>
      </c>
      <c r="F266" s="10"/>
      <c r="G266" s="10"/>
      <c r="H266" s="10"/>
      <c r="I266" s="11" t="s">
        <v>1265</v>
      </c>
      <c r="J266" s="11"/>
    </row>
    <row r="267" spans="1:10" ht="12.75">
      <c r="A267" s="9"/>
      <c r="B267" s="9" t="s">
        <v>1258</v>
      </c>
      <c r="C267" s="8" t="s">
        <v>1260</v>
      </c>
      <c r="D267" s="9" t="s">
        <v>1262</v>
      </c>
      <c r="E267" s="6"/>
      <c r="F267" s="10"/>
      <c r="G267" s="10"/>
      <c r="H267" s="10"/>
      <c r="I267" s="11" t="s">
        <v>131</v>
      </c>
      <c r="J267" s="11"/>
    </row>
    <row r="268" spans="1:10" ht="13.5" thickBot="1">
      <c r="A268" s="14"/>
      <c r="B268" s="14"/>
      <c r="C268" s="13"/>
      <c r="D268" s="14" t="s">
        <v>1263</v>
      </c>
      <c r="E268" s="12"/>
      <c r="F268" s="15"/>
      <c r="G268" s="15"/>
      <c r="H268" s="15"/>
      <c r="I268" s="184" t="s">
        <v>1266</v>
      </c>
      <c r="J268" s="16"/>
    </row>
    <row r="269" spans="10:11" ht="11.25">
      <c r="J269" s="21"/>
      <c r="K269" s="2">
        <f aca="true" t="shared" si="2" ref="K269:K274">I269*0.75</f>
        <v>0</v>
      </c>
    </row>
    <row r="270" spans="10:11" ht="11.25">
      <c r="J270" s="21"/>
      <c r="K270" s="2">
        <f t="shared" si="2"/>
        <v>0</v>
      </c>
    </row>
    <row r="271" spans="1:11" ht="12.75">
      <c r="A271" s="6" t="s">
        <v>53</v>
      </c>
      <c r="J271" s="21"/>
      <c r="K271" s="2">
        <f t="shared" si="2"/>
        <v>0</v>
      </c>
    </row>
    <row r="272" spans="1:11" ht="12.75">
      <c r="A272" s="6"/>
      <c r="J272" s="21"/>
      <c r="K272" s="2">
        <f t="shared" si="2"/>
        <v>0</v>
      </c>
    </row>
    <row r="273" spans="1:11" ht="12.75">
      <c r="A273" s="131" t="s">
        <v>1078</v>
      </c>
      <c r="J273" s="21"/>
      <c r="K273" s="2">
        <f t="shared" si="2"/>
        <v>0</v>
      </c>
    </row>
    <row r="274" spans="1:11" ht="11.25">
      <c r="A274" s="39"/>
      <c r="B274" s="28"/>
      <c r="C274" s="40"/>
      <c r="D274" s="41"/>
      <c r="E274" s="28"/>
      <c r="F274" s="28"/>
      <c r="G274" s="28"/>
      <c r="H274" s="28"/>
      <c r="I274" s="118"/>
      <c r="J274" s="43"/>
      <c r="K274" s="2">
        <f t="shared" si="2"/>
        <v>0</v>
      </c>
    </row>
    <row r="275" spans="1:10" ht="11.25">
      <c r="A275" s="30" t="s">
        <v>907</v>
      </c>
      <c r="B275" s="2" t="s">
        <v>966</v>
      </c>
      <c r="C275" s="47">
        <v>1990</v>
      </c>
      <c r="D275" s="4">
        <v>6</v>
      </c>
      <c r="E275" s="2" t="s">
        <v>54</v>
      </c>
      <c r="I275" s="253">
        <v>162</v>
      </c>
      <c r="J275" s="31"/>
    </row>
    <row r="276" spans="1:10" ht="11.25">
      <c r="A276" s="30" t="s">
        <v>907</v>
      </c>
      <c r="B276" s="7" t="s">
        <v>967</v>
      </c>
      <c r="C276" s="47">
        <v>2060</v>
      </c>
      <c r="D276" s="4">
        <v>6</v>
      </c>
      <c r="E276" s="2" t="s">
        <v>55</v>
      </c>
      <c r="I276" s="253">
        <v>162</v>
      </c>
      <c r="J276" s="31"/>
    </row>
    <row r="277" spans="1:10" ht="11.25">
      <c r="A277" s="30" t="s">
        <v>907</v>
      </c>
      <c r="B277" s="2" t="s">
        <v>968</v>
      </c>
      <c r="C277" s="47">
        <v>1895</v>
      </c>
      <c r="D277" s="4">
        <v>6</v>
      </c>
      <c r="E277" s="2" t="s">
        <v>56</v>
      </c>
      <c r="I277" s="253">
        <v>162</v>
      </c>
      <c r="J277" s="31"/>
    </row>
    <row r="278" spans="1:10" ht="11.25">
      <c r="A278" s="30" t="s">
        <v>907</v>
      </c>
      <c r="B278" s="2" t="s">
        <v>969</v>
      </c>
      <c r="C278" s="47">
        <v>1950</v>
      </c>
      <c r="D278" s="4">
        <v>6</v>
      </c>
      <c r="E278" s="2" t="s">
        <v>57</v>
      </c>
      <c r="I278" s="253">
        <v>162</v>
      </c>
      <c r="J278" s="31"/>
    </row>
    <row r="279" spans="1:10" ht="11.25">
      <c r="A279" s="30" t="s">
        <v>907</v>
      </c>
      <c r="B279" s="2" t="s">
        <v>970</v>
      </c>
      <c r="C279" s="47">
        <v>1920</v>
      </c>
      <c r="D279" s="4">
        <v>6</v>
      </c>
      <c r="E279" s="2" t="s">
        <v>58</v>
      </c>
      <c r="I279" s="253">
        <v>162</v>
      </c>
      <c r="J279" s="31"/>
    </row>
    <row r="280" spans="1:10" ht="11.25">
      <c r="A280" s="30" t="s">
        <v>907</v>
      </c>
      <c r="B280" s="2" t="s">
        <v>971</v>
      </c>
      <c r="C280" s="47">
        <v>2010</v>
      </c>
      <c r="D280" s="4">
        <v>6</v>
      </c>
      <c r="E280" s="2" t="s">
        <v>59</v>
      </c>
      <c r="I280" s="253">
        <v>162</v>
      </c>
      <c r="J280" s="31"/>
    </row>
    <row r="281" spans="1:10" ht="11.25">
      <c r="A281" s="30" t="s">
        <v>907</v>
      </c>
      <c r="B281" s="2" t="s">
        <v>972</v>
      </c>
      <c r="C281" s="47">
        <v>1910</v>
      </c>
      <c r="D281" s="4">
        <v>6</v>
      </c>
      <c r="E281" s="2" t="s">
        <v>60</v>
      </c>
      <c r="I281" s="253">
        <v>162</v>
      </c>
      <c r="J281" s="31"/>
    </row>
    <row r="282" spans="1:10" ht="11.25">
      <c r="A282" s="30" t="s">
        <v>907</v>
      </c>
      <c r="B282" s="2" t="s">
        <v>973</v>
      </c>
      <c r="C282" s="47">
        <v>1920</v>
      </c>
      <c r="D282" s="4">
        <v>6</v>
      </c>
      <c r="E282" s="2" t="s">
        <v>61</v>
      </c>
      <c r="I282" s="253">
        <v>162</v>
      </c>
      <c r="J282" s="31"/>
    </row>
    <row r="283" spans="1:10" ht="11.25">
      <c r="A283" s="30" t="s">
        <v>907</v>
      </c>
      <c r="B283" s="2" t="s">
        <v>974</v>
      </c>
      <c r="C283" s="47">
        <v>1920</v>
      </c>
      <c r="D283" s="4">
        <v>6</v>
      </c>
      <c r="E283" s="2" t="s">
        <v>62</v>
      </c>
      <c r="I283" s="253">
        <v>162</v>
      </c>
      <c r="J283" s="31"/>
    </row>
    <row r="284" spans="1:10" ht="11.25">
      <c r="A284" s="30" t="s">
        <v>907</v>
      </c>
      <c r="B284" s="2" t="s">
        <v>975</v>
      </c>
      <c r="C284" s="47">
        <v>1950</v>
      </c>
      <c r="D284" s="4">
        <v>6</v>
      </c>
      <c r="E284" s="2" t="s">
        <v>63</v>
      </c>
      <c r="I284" s="253">
        <v>162</v>
      </c>
      <c r="J284" s="31"/>
    </row>
    <row r="285" spans="1:10" ht="11.25">
      <c r="A285" s="30"/>
      <c r="C285" s="49"/>
      <c r="I285" s="253">
        <v>0</v>
      </c>
      <c r="J285" s="31"/>
    </row>
    <row r="286" spans="1:10" ht="11.25">
      <c r="A286" s="30" t="s">
        <v>976</v>
      </c>
      <c r="B286" s="2" t="s">
        <v>977</v>
      </c>
      <c r="C286" s="47">
        <v>1920</v>
      </c>
      <c r="D286" s="4">
        <v>6</v>
      </c>
      <c r="E286" s="2" t="s">
        <v>55</v>
      </c>
      <c r="I286" s="253">
        <v>173.955</v>
      </c>
      <c r="J286" s="31"/>
    </row>
    <row r="287" spans="1:10" ht="11.25">
      <c r="A287" s="30" t="s">
        <v>976</v>
      </c>
      <c r="B287" s="2" t="s">
        <v>978</v>
      </c>
      <c r="C287" s="47">
        <v>1930</v>
      </c>
      <c r="D287" s="4">
        <v>6</v>
      </c>
      <c r="E287" s="2" t="s">
        <v>56</v>
      </c>
      <c r="I287" s="253">
        <v>173.955</v>
      </c>
      <c r="J287" s="31"/>
    </row>
    <row r="288" spans="1:10" ht="11.25">
      <c r="A288" s="30" t="s">
        <v>976</v>
      </c>
      <c r="B288" s="2" t="s">
        <v>979</v>
      </c>
      <c r="C288" s="47">
        <v>1950</v>
      </c>
      <c r="D288" s="4">
        <v>6</v>
      </c>
      <c r="E288" s="2" t="s">
        <v>57</v>
      </c>
      <c r="I288" s="253">
        <v>173.955</v>
      </c>
      <c r="J288" s="31"/>
    </row>
    <row r="289" spans="1:10" ht="11.25">
      <c r="A289" s="30" t="s">
        <v>976</v>
      </c>
      <c r="B289" s="2" t="s">
        <v>980</v>
      </c>
      <c r="C289" s="47">
        <v>1930</v>
      </c>
      <c r="D289" s="4">
        <v>6</v>
      </c>
      <c r="E289" s="2" t="s">
        <v>58</v>
      </c>
      <c r="I289" s="253">
        <v>173.955</v>
      </c>
      <c r="J289" s="31"/>
    </row>
    <row r="290" spans="1:10" ht="11.25">
      <c r="A290" s="30" t="s">
        <v>976</v>
      </c>
      <c r="B290" s="2" t="s">
        <v>981</v>
      </c>
      <c r="C290" s="47">
        <v>2010</v>
      </c>
      <c r="D290" s="4">
        <v>6</v>
      </c>
      <c r="E290" s="2" t="s">
        <v>54</v>
      </c>
      <c r="I290" s="253">
        <v>173.955</v>
      </c>
      <c r="J290" s="31"/>
    </row>
    <row r="291" spans="1:10" ht="11.25">
      <c r="A291" s="30" t="s">
        <v>976</v>
      </c>
      <c r="B291" s="2" t="s">
        <v>982</v>
      </c>
      <c r="C291" s="47">
        <v>1940</v>
      </c>
      <c r="D291" s="4">
        <v>6</v>
      </c>
      <c r="E291" s="2" t="s">
        <v>60</v>
      </c>
      <c r="I291" s="253">
        <v>173.955</v>
      </c>
      <c r="J291" s="31"/>
    </row>
    <row r="292" spans="1:10" ht="11.25">
      <c r="A292" s="30" t="s">
        <v>976</v>
      </c>
      <c r="B292" s="2" t="s">
        <v>983</v>
      </c>
      <c r="C292" s="47">
        <v>1930</v>
      </c>
      <c r="D292" s="4">
        <v>6</v>
      </c>
      <c r="E292" s="2" t="s">
        <v>61</v>
      </c>
      <c r="I292" s="253">
        <v>173.955</v>
      </c>
      <c r="J292" s="31"/>
    </row>
    <row r="293" spans="1:10" ht="11.25">
      <c r="A293" s="30" t="s">
        <v>976</v>
      </c>
      <c r="B293" s="7" t="s">
        <v>984</v>
      </c>
      <c r="C293" s="47">
        <v>2600</v>
      </c>
      <c r="D293" s="4">
        <v>6</v>
      </c>
      <c r="E293" s="2" t="s">
        <v>62</v>
      </c>
      <c r="I293" s="253">
        <v>173.955</v>
      </c>
      <c r="J293" s="31"/>
    </row>
    <row r="294" spans="1:10" ht="11.25">
      <c r="A294" s="30" t="s">
        <v>976</v>
      </c>
      <c r="B294" s="2" t="s">
        <v>985</v>
      </c>
      <c r="C294" s="47">
        <v>1960</v>
      </c>
      <c r="D294" s="4">
        <v>6</v>
      </c>
      <c r="E294" s="2" t="s">
        <v>63</v>
      </c>
      <c r="I294" s="253">
        <v>173.955</v>
      </c>
      <c r="J294" s="31"/>
    </row>
    <row r="295" spans="1:10" ht="11.25">
      <c r="A295" s="30" t="s">
        <v>976</v>
      </c>
      <c r="B295" s="2" t="s">
        <v>987</v>
      </c>
      <c r="C295" s="47">
        <v>2010</v>
      </c>
      <c r="D295" s="4">
        <v>6</v>
      </c>
      <c r="E295" s="2" t="s">
        <v>59</v>
      </c>
      <c r="I295" s="253">
        <v>173.955</v>
      </c>
      <c r="J295" s="31"/>
    </row>
    <row r="296" spans="1:10" ht="11.25">
      <c r="A296" s="30"/>
      <c r="C296" s="49"/>
      <c r="I296" s="253">
        <v>0</v>
      </c>
      <c r="J296" s="31"/>
    </row>
    <row r="297" spans="1:10" ht="11.25">
      <c r="A297" s="30" t="s">
        <v>988</v>
      </c>
      <c r="B297" s="7" t="s">
        <v>989</v>
      </c>
      <c r="C297" s="47">
        <v>2100</v>
      </c>
      <c r="D297" s="4">
        <v>6</v>
      </c>
      <c r="E297" s="2" t="s">
        <v>55</v>
      </c>
      <c r="I297" s="253">
        <v>192.24</v>
      </c>
      <c r="J297" s="31"/>
    </row>
    <row r="298" spans="1:10" ht="11.25">
      <c r="A298" s="30" t="s">
        <v>988</v>
      </c>
      <c r="B298" s="2" t="s">
        <v>990</v>
      </c>
      <c r="C298" s="47">
        <v>1970</v>
      </c>
      <c r="D298" s="4">
        <v>6</v>
      </c>
      <c r="E298" s="2" t="s">
        <v>56</v>
      </c>
      <c r="I298" s="253">
        <v>192.24</v>
      </c>
      <c r="J298" s="31"/>
    </row>
    <row r="299" spans="1:10" ht="11.25">
      <c r="A299" s="30" t="s">
        <v>988</v>
      </c>
      <c r="B299" s="2" t="s">
        <v>991</v>
      </c>
      <c r="C299" s="47">
        <v>1950</v>
      </c>
      <c r="D299" s="4">
        <v>6</v>
      </c>
      <c r="E299" s="2" t="s">
        <v>57</v>
      </c>
      <c r="I299" s="253">
        <v>192.24</v>
      </c>
      <c r="J299" s="31"/>
    </row>
    <row r="300" spans="1:10" ht="11.25">
      <c r="A300" s="30" t="s">
        <v>988</v>
      </c>
      <c r="B300" s="2" t="s">
        <v>992</v>
      </c>
      <c r="C300" s="47">
        <v>1950</v>
      </c>
      <c r="D300" s="4">
        <v>6</v>
      </c>
      <c r="E300" s="2" t="s">
        <v>58</v>
      </c>
      <c r="I300" s="253">
        <v>192.24</v>
      </c>
      <c r="J300" s="31"/>
    </row>
    <row r="301" spans="1:10" ht="11.25">
      <c r="A301" s="30" t="s">
        <v>988</v>
      </c>
      <c r="B301" s="2" t="s">
        <v>993</v>
      </c>
      <c r="C301" s="3">
        <v>1.965</v>
      </c>
      <c r="D301" s="4">
        <v>6</v>
      </c>
      <c r="E301" s="2" t="s">
        <v>60</v>
      </c>
      <c r="I301" s="253">
        <v>192.24</v>
      </c>
      <c r="J301" s="31"/>
    </row>
    <row r="302" spans="1:10" ht="11.25">
      <c r="A302" s="30" t="s">
        <v>988</v>
      </c>
      <c r="B302" s="7" t="s">
        <v>994</v>
      </c>
      <c r="C302" s="47">
        <v>2140</v>
      </c>
      <c r="D302" s="4">
        <v>6</v>
      </c>
      <c r="E302" s="2" t="s">
        <v>61</v>
      </c>
      <c r="I302" s="253">
        <v>192.24</v>
      </c>
      <c r="J302" s="31"/>
    </row>
    <row r="303" spans="1:10" ht="11.25">
      <c r="A303" s="30" t="s">
        <v>988</v>
      </c>
      <c r="B303" s="7" t="s">
        <v>995</v>
      </c>
      <c r="C303" s="47">
        <v>2211</v>
      </c>
      <c r="D303" s="4">
        <v>6</v>
      </c>
      <c r="E303" s="2" t="s">
        <v>62</v>
      </c>
      <c r="I303" s="253">
        <v>192.24</v>
      </c>
      <c r="J303" s="31"/>
    </row>
    <row r="304" spans="1:10" ht="11.25">
      <c r="A304" s="30" t="s">
        <v>988</v>
      </c>
      <c r="B304" s="2" t="s">
        <v>996</v>
      </c>
      <c r="C304" s="47">
        <v>1980</v>
      </c>
      <c r="D304" s="4">
        <v>6</v>
      </c>
      <c r="E304" s="2" t="s">
        <v>63</v>
      </c>
      <c r="I304" s="253">
        <v>192.24</v>
      </c>
      <c r="J304" s="31"/>
    </row>
    <row r="305" spans="1:10" ht="12.75">
      <c r="A305" s="261"/>
      <c r="B305" s="262"/>
      <c r="C305" s="262"/>
      <c r="D305" s="262"/>
      <c r="E305" s="262"/>
      <c r="F305" s="262"/>
      <c r="G305" s="262"/>
      <c r="H305" s="262"/>
      <c r="I305" s="263"/>
      <c r="J305" s="264"/>
    </row>
    <row r="306" spans="3:11" ht="11.25">
      <c r="C306" s="49"/>
      <c r="J306" s="21"/>
      <c r="K306" s="2">
        <f aca="true" t="shared" si="3" ref="K306:K315">I306*0.75</f>
        <v>0</v>
      </c>
    </row>
    <row r="307" spans="3:11" ht="11.25">
      <c r="C307" s="49"/>
      <c r="J307" s="21"/>
      <c r="K307" s="2">
        <f t="shared" si="3"/>
        <v>0</v>
      </c>
    </row>
    <row r="308" spans="1:11" ht="15.75">
      <c r="A308" s="38" t="s">
        <v>64</v>
      </c>
      <c r="C308" s="49"/>
      <c r="J308" s="21"/>
      <c r="K308" s="2">
        <f t="shared" si="3"/>
        <v>0</v>
      </c>
    </row>
    <row r="309" spans="1:11" ht="11.25" customHeight="1">
      <c r="A309" s="38"/>
      <c r="C309" s="49"/>
      <c r="J309" s="21"/>
      <c r="K309" s="2">
        <f t="shared" si="3"/>
        <v>0</v>
      </c>
    </row>
    <row r="310" spans="1:11" ht="11.25" customHeight="1">
      <c r="A310" s="38"/>
      <c r="C310" s="49"/>
      <c r="J310" s="21"/>
      <c r="K310" s="2">
        <f t="shared" si="3"/>
        <v>0</v>
      </c>
    </row>
    <row r="311" spans="1:11" ht="11.25">
      <c r="A311" s="7" t="s">
        <v>907</v>
      </c>
      <c r="B311" s="7" t="s">
        <v>967</v>
      </c>
      <c r="C311" s="55" t="s">
        <v>997</v>
      </c>
      <c r="D311" s="78" t="s">
        <v>65</v>
      </c>
      <c r="E311" s="20"/>
      <c r="F311" s="20"/>
      <c r="G311" s="20"/>
      <c r="J311" s="21"/>
      <c r="K311" s="2">
        <f t="shared" si="3"/>
        <v>0</v>
      </c>
    </row>
    <row r="312" spans="1:11" ht="11.25">
      <c r="A312" s="7" t="s">
        <v>976</v>
      </c>
      <c r="B312" s="7" t="s">
        <v>984</v>
      </c>
      <c r="C312" s="55" t="s">
        <v>997</v>
      </c>
      <c r="D312" s="78" t="s">
        <v>66</v>
      </c>
      <c r="E312" s="20"/>
      <c r="J312" s="21"/>
      <c r="K312" s="2">
        <f t="shared" si="3"/>
        <v>0</v>
      </c>
    </row>
    <row r="313" spans="1:11" ht="11.25">
      <c r="A313" s="7" t="s">
        <v>988</v>
      </c>
      <c r="B313" s="7" t="s">
        <v>989</v>
      </c>
      <c r="C313" s="55" t="s">
        <v>997</v>
      </c>
      <c r="D313" s="78" t="s">
        <v>67</v>
      </c>
      <c r="E313" s="20"/>
      <c r="F313" s="20"/>
      <c r="G313" s="20"/>
      <c r="H313" s="20"/>
      <c r="I313" s="185"/>
      <c r="J313" s="21"/>
      <c r="K313" s="2">
        <f t="shared" si="3"/>
        <v>0</v>
      </c>
    </row>
    <row r="314" spans="1:11" ht="11.25">
      <c r="A314" s="7" t="s">
        <v>988</v>
      </c>
      <c r="B314" s="7" t="s">
        <v>994</v>
      </c>
      <c r="C314" s="55" t="s">
        <v>997</v>
      </c>
      <c r="D314" s="78" t="s">
        <v>68</v>
      </c>
      <c r="E314" s="20"/>
      <c r="F314" s="20"/>
      <c r="G314" s="20"/>
      <c r="H314" s="20"/>
      <c r="I314" s="185"/>
      <c r="J314" s="21"/>
      <c r="K314" s="2">
        <f t="shared" si="3"/>
        <v>0</v>
      </c>
    </row>
    <row r="315" spans="1:11" ht="11.25">
      <c r="A315" s="7" t="s">
        <v>988</v>
      </c>
      <c r="B315" s="7" t="s">
        <v>995</v>
      </c>
      <c r="C315" s="55" t="s">
        <v>997</v>
      </c>
      <c r="D315" s="78" t="s">
        <v>69</v>
      </c>
      <c r="E315" s="20"/>
      <c r="F315" s="20"/>
      <c r="G315" s="20"/>
      <c r="H315" s="20"/>
      <c r="I315" s="185"/>
      <c r="J315" s="21"/>
      <c r="K315" s="2">
        <f t="shared" si="3"/>
        <v>0</v>
      </c>
    </row>
    <row r="316" ht="18">
      <c r="A316" s="1" t="s">
        <v>7</v>
      </c>
    </row>
    <row r="318" spans="1:10" ht="12.75">
      <c r="A318" s="9" t="s">
        <v>1256</v>
      </c>
      <c r="B318" s="9" t="s">
        <v>1257</v>
      </c>
      <c r="C318" s="8" t="s">
        <v>1259</v>
      </c>
      <c r="D318" s="9" t="s">
        <v>1261</v>
      </c>
      <c r="E318" s="6" t="s">
        <v>1264</v>
      </c>
      <c r="F318" s="10"/>
      <c r="G318" s="10"/>
      <c r="H318" s="10"/>
      <c r="I318" s="11" t="s">
        <v>1265</v>
      </c>
      <c r="J318" s="11"/>
    </row>
    <row r="319" spans="1:10" ht="12.75">
      <c r="A319" s="9"/>
      <c r="B319" s="9" t="s">
        <v>1258</v>
      </c>
      <c r="C319" s="8" t="s">
        <v>1260</v>
      </c>
      <c r="D319" s="9" t="s">
        <v>1262</v>
      </c>
      <c r="E319" s="6"/>
      <c r="F319" s="10"/>
      <c r="G319" s="10"/>
      <c r="H319" s="10"/>
      <c r="I319" s="11" t="s">
        <v>131</v>
      </c>
      <c r="J319" s="11"/>
    </row>
    <row r="320" spans="1:10" ht="13.5" thickBot="1">
      <c r="A320" s="14"/>
      <c r="B320" s="14"/>
      <c r="C320" s="13"/>
      <c r="D320" s="14" t="s">
        <v>1263</v>
      </c>
      <c r="E320" s="12"/>
      <c r="F320" s="15"/>
      <c r="G320" s="15"/>
      <c r="H320" s="15"/>
      <c r="I320" s="184" t="s">
        <v>1266</v>
      </c>
      <c r="J320" s="16"/>
    </row>
    <row r="321" spans="1:11" ht="12.75">
      <c r="A321" s="6"/>
      <c r="B321" s="6"/>
      <c r="C321" s="8"/>
      <c r="D321" s="9"/>
      <c r="E321" s="6"/>
      <c r="F321" s="10"/>
      <c r="G321" s="10"/>
      <c r="H321" s="10"/>
      <c r="I321" s="189"/>
      <c r="J321" s="11"/>
      <c r="K321" s="2">
        <f>I321*0.75</f>
        <v>0</v>
      </c>
    </row>
    <row r="322" spans="1:11" ht="12.75">
      <c r="A322" s="6"/>
      <c r="B322" s="6"/>
      <c r="C322" s="8"/>
      <c r="D322" s="9"/>
      <c r="E322" s="6"/>
      <c r="F322" s="10"/>
      <c r="G322" s="10"/>
      <c r="H322" s="10"/>
      <c r="I322" s="189"/>
      <c r="J322" s="11"/>
      <c r="K322" s="2">
        <f>I322*0.75</f>
        <v>0</v>
      </c>
    </row>
    <row r="323" spans="1:5" ht="12.75">
      <c r="A323" s="6" t="s">
        <v>1078</v>
      </c>
      <c r="B323" s="7"/>
      <c r="C323" s="22"/>
      <c r="D323" s="23"/>
      <c r="E323" s="7"/>
    </row>
    <row r="324" spans="1:10" ht="12" customHeight="1">
      <c r="A324" s="113"/>
      <c r="B324" s="25"/>
      <c r="C324" s="26"/>
      <c r="D324" s="27"/>
      <c r="E324" s="25"/>
      <c r="F324" s="28"/>
      <c r="G324" s="28"/>
      <c r="H324" s="28"/>
      <c r="I324" s="118"/>
      <c r="J324" s="29"/>
    </row>
    <row r="325" spans="1:10" ht="11.25">
      <c r="A325" s="30" t="s">
        <v>998</v>
      </c>
      <c r="B325" s="2" t="s">
        <v>999</v>
      </c>
      <c r="C325" s="47">
        <v>2300</v>
      </c>
      <c r="D325" s="4">
        <v>6</v>
      </c>
      <c r="E325" s="2" t="s">
        <v>55</v>
      </c>
      <c r="I325" s="253">
        <v>234.9</v>
      </c>
      <c r="J325" s="31"/>
    </row>
    <row r="326" spans="1:10" ht="11.25">
      <c r="A326" s="30" t="s">
        <v>998</v>
      </c>
      <c r="B326" s="2" t="s">
        <v>1000</v>
      </c>
      <c r="C326" s="47">
        <v>2300</v>
      </c>
      <c r="D326" s="4">
        <v>6</v>
      </c>
      <c r="E326" s="2" t="s">
        <v>56</v>
      </c>
      <c r="I326" s="253">
        <v>234.9</v>
      </c>
      <c r="J326" s="31"/>
    </row>
    <row r="327" spans="1:10" ht="11.25">
      <c r="A327" s="30" t="s">
        <v>998</v>
      </c>
      <c r="B327" s="2" t="s">
        <v>1001</v>
      </c>
      <c r="C327" s="47">
        <v>2300</v>
      </c>
      <c r="D327" s="4">
        <v>6</v>
      </c>
      <c r="E327" s="2" t="s">
        <v>57</v>
      </c>
      <c r="I327" s="253">
        <v>234.9</v>
      </c>
      <c r="J327" s="31"/>
    </row>
    <row r="328" spans="1:10" ht="11.25">
      <c r="A328" s="30" t="s">
        <v>998</v>
      </c>
      <c r="B328" s="2" t="s">
        <v>1002</v>
      </c>
      <c r="C328" s="47">
        <v>2300</v>
      </c>
      <c r="D328" s="4">
        <v>6</v>
      </c>
      <c r="E328" s="2" t="s">
        <v>58</v>
      </c>
      <c r="I328" s="253">
        <v>234.9</v>
      </c>
      <c r="J328" s="31"/>
    </row>
    <row r="329" spans="1:10" ht="11.25">
      <c r="A329" s="30" t="s">
        <v>998</v>
      </c>
      <c r="B329" s="2" t="s">
        <v>1003</v>
      </c>
      <c r="C329" s="47">
        <v>2300</v>
      </c>
      <c r="D329" s="4">
        <v>6</v>
      </c>
      <c r="E329" s="2" t="s">
        <v>60</v>
      </c>
      <c r="I329" s="253">
        <v>234.9</v>
      </c>
      <c r="J329" s="31"/>
    </row>
    <row r="330" spans="1:10" ht="11.25">
      <c r="A330" s="30" t="s">
        <v>998</v>
      </c>
      <c r="B330" s="2" t="s">
        <v>1006</v>
      </c>
      <c r="C330" s="47">
        <v>2300</v>
      </c>
      <c r="D330" s="4">
        <v>6</v>
      </c>
      <c r="E330" s="2" t="s">
        <v>61</v>
      </c>
      <c r="I330" s="253">
        <v>234.9</v>
      </c>
      <c r="J330" s="31"/>
    </row>
    <row r="331" spans="1:10" ht="11.25">
      <c r="A331" s="30" t="s">
        <v>998</v>
      </c>
      <c r="B331" s="2" t="s">
        <v>1007</v>
      </c>
      <c r="C331" s="47">
        <v>2300</v>
      </c>
      <c r="D331" s="4">
        <v>6</v>
      </c>
      <c r="E331" s="2" t="s">
        <v>62</v>
      </c>
      <c r="I331" s="253">
        <v>234.9</v>
      </c>
      <c r="J331" s="31"/>
    </row>
    <row r="332" spans="1:10" ht="11.25">
      <c r="A332" s="30" t="s">
        <v>998</v>
      </c>
      <c r="B332" s="2" t="s">
        <v>1008</v>
      </c>
      <c r="C332" s="47">
        <v>2300</v>
      </c>
      <c r="D332" s="4">
        <v>6</v>
      </c>
      <c r="E332" s="2" t="s">
        <v>63</v>
      </c>
      <c r="I332" s="253">
        <v>234.9</v>
      </c>
      <c r="J332" s="31"/>
    </row>
    <row r="333" spans="1:10" ht="11.25">
      <c r="A333" s="30"/>
      <c r="C333" s="49"/>
      <c r="I333" s="253">
        <v>0</v>
      </c>
      <c r="J333" s="31"/>
    </row>
    <row r="334" spans="1:10" ht="11.25">
      <c r="A334" s="30" t="s">
        <v>1009</v>
      </c>
      <c r="B334" s="2" t="s">
        <v>1010</v>
      </c>
      <c r="C334" s="47">
        <v>2350</v>
      </c>
      <c r="D334" s="4">
        <v>6</v>
      </c>
      <c r="E334" s="2" t="s">
        <v>55</v>
      </c>
      <c r="I334" s="253">
        <v>277.635</v>
      </c>
      <c r="J334" s="31"/>
    </row>
    <row r="335" spans="1:10" ht="11.25">
      <c r="A335" s="30" t="s">
        <v>1009</v>
      </c>
      <c r="B335" s="2" t="s">
        <v>1011</v>
      </c>
      <c r="C335" s="47">
        <v>2550</v>
      </c>
      <c r="D335" s="4">
        <v>6</v>
      </c>
      <c r="E335" s="2" t="s">
        <v>56</v>
      </c>
      <c r="I335" s="253">
        <v>277.635</v>
      </c>
      <c r="J335" s="31"/>
    </row>
    <row r="336" spans="1:10" ht="11.25">
      <c r="A336" s="30" t="s">
        <v>1009</v>
      </c>
      <c r="B336" s="2" t="s">
        <v>1012</v>
      </c>
      <c r="C336" s="47">
        <v>2350</v>
      </c>
      <c r="D336" s="4">
        <v>6</v>
      </c>
      <c r="E336" s="2" t="s">
        <v>57</v>
      </c>
      <c r="I336" s="253">
        <v>277.635</v>
      </c>
      <c r="J336" s="31"/>
    </row>
    <row r="337" spans="1:10" ht="11.25">
      <c r="A337" s="30" t="s">
        <v>1009</v>
      </c>
      <c r="B337" s="2" t="s">
        <v>1013</v>
      </c>
      <c r="C337" s="47">
        <v>2350</v>
      </c>
      <c r="D337" s="4">
        <v>6</v>
      </c>
      <c r="E337" s="2" t="s">
        <v>58</v>
      </c>
      <c r="I337" s="253">
        <v>277.635</v>
      </c>
      <c r="J337" s="31"/>
    </row>
    <row r="338" spans="1:10" ht="11.25">
      <c r="A338" s="30" t="s">
        <v>1009</v>
      </c>
      <c r="B338" s="2" t="s">
        <v>1014</v>
      </c>
      <c r="C338" s="47">
        <v>2400</v>
      </c>
      <c r="D338" s="4">
        <v>6</v>
      </c>
      <c r="E338" s="2" t="s">
        <v>60</v>
      </c>
      <c r="I338" s="253">
        <v>277.635</v>
      </c>
      <c r="J338" s="31"/>
    </row>
    <row r="339" spans="1:10" ht="11.25">
      <c r="A339" s="30" t="s">
        <v>1009</v>
      </c>
      <c r="B339" s="2" t="s">
        <v>1015</v>
      </c>
      <c r="C339" s="47">
        <v>2550</v>
      </c>
      <c r="D339" s="4">
        <v>6</v>
      </c>
      <c r="E339" s="2" t="s">
        <v>61</v>
      </c>
      <c r="I339" s="253">
        <v>277.635</v>
      </c>
      <c r="J339" s="31"/>
    </row>
    <row r="340" spans="1:10" ht="11.25">
      <c r="A340" s="30" t="s">
        <v>1009</v>
      </c>
      <c r="B340" s="2" t="s">
        <v>1016</v>
      </c>
      <c r="C340" s="47">
        <v>2350</v>
      </c>
      <c r="D340" s="4">
        <v>6</v>
      </c>
      <c r="E340" s="2" t="s">
        <v>62</v>
      </c>
      <c r="I340" s="253">
        <v>277.635</v>
      </c>
      <c r="J340" s="31"/>
    </row>
    <row r="341" spans="1:10" ht="11.25">
      <c r="A341" s="30" t="s">
        <v>1009</v>
      </c>
      <c r="B341" s="2" t="s">
        <v>1052</v>
      </c>
      <c r="C341" s="47">
        <v>2400</v>
      </c>
      <c r="D341" s="4">
        <v>6</v>
      </c>
      <c r="E341" s="2" t="s">
        <v>63</v>
      </c>
      <c r="I341" s="253">
        <v>277.635</v>
      </c>
      <c r="J341" s="31"/>
    </row>
    <row r="342" spans="1:10" ht="11.25">
      <c r="A342" s="33"/>
      <c r="B342" s="34"/>
      <c r="C342" s="50"/>
      <c r="D342" s="36"/>
      <c r="E342" s="34"/>
      <c r="F342" s="34"/>
      <c r="G342" s="34"/>
      <c r="H342" s="34"/>
      <c r="I342" s="119">
        <v>0</v>
      </c>
      <c r="J342" s="42"/>
    </row>
    <row r="343" spans="1:9" ht="12" customHeight="1">
      <c r="A343" s="1"/>
      <c r="I343" s="114">
        <v>0</v>
      </c>
    </row>
    <row r="344" spans="1:10" ht="12" customHeight="1">
      <c r="A344" s="6" t="s">
        <v>1097</v>
      </c>
      <c r="C344" s="2"/>
      <c r="D344" s="2"/>
      <c r="E344" s="107"/>
      <c r="F344" s="107"/>
      <c r="G344" s="107"/>
      <c r="H344" s="107"/>
      <c r="I344" s="115">
        <v>0</v>
      </c>
      <c r="J344" s="115"/>
    </row>
    <row r="345" spans="1:10" ht="12" customHeight="1">
      <c r="A345" s="39"/>
      <c r="B345" s="138"/>
      <c r="C345" s="139"/>
      <c r="D345" s="112"/>
      <c r="E345" s="138"/>
      <c r="F345" s="138"/>
      <c r="G345" s="138"/>
      <c r="H345" s="138"/>
      <c r="I345" s="144">
        <v>0</v>
      </c>
      <c r="J345" s="140"/>
    </row>
    <row r="346" spans="1:10" ht="11.25" customHeight="1">
      <c r="A346" s="30" t="s">
        <v>1053</v>
      </c>
      <c r="B346" s="2" t="s">
        <v>1054</v>
      </c>
      <c r="C346" s="47">
        <v>1930</v>
      </c>
      <c r="D346" s="4">
        <v>6</v>
      </c>
      <c r="E346" s="2" t="s">
        <v>55</v>
      </c>
      <c r="I346" s="253">
        <v>216.66</v>
      </c>
      <c r="J346" s="31"/>
    </row>
    <row r="347" spans="1:10" ht="11.25" customHeight="1">
      <c r="A347" s="30" t="s">
        <v>1053</v>
      </c>
      <c r="B347" s="2" t="s">
        <v>1055</v>
      </c>
      <c r="C347" s="47">
        <v>1930</v>
      </c>
      <c r="D347" s="4">
        <v>6</v>
      </c>
      <c r="E347" s="2" t="s">
        <v>57</v>
      </c>
      <c r="I347" s="253">
        <v>216.66</v>
      </c>
      <c r="J347" s="31"/>
    </row>
    <row r="348" spans="1:10" ht="11.25" customHeight="1">
      <c r="A348" s="30" t="s">
        <v>1053</v>
      </c>
      <c r="B348" s="2" t="s">
        <v>1056</v>
      </c>
      <c r="C348" s="47">
        <v>1930</v>
      </c>
      <c r="D348" s="4">
        <v>6</v>
      </c>
      <c r="E348" s="2" t="s">
        <v>60</v>
      </c>
      <c r="I348" s="253">
        <v>216.66</v>
      </c>
      <c r="J348" s="31"/>
    </row>
    <row r="349" spans="1:10" ht="11.25" customHeight="1">
      <c r="A349" s="30" t="s">
        <v>1053</v>
      </c>
      <c r="B349" s="2" t="s">
        <v>1057</v>
      </c>
      <c r="C349" s="47">
        <v>1930</v>
      </c>
      <c r="D349" s="4">
        <v>6</v>
      </c>
      <c r="E349" s="2" t="s">
        <v>62</v>
      </c>
      <c r="I349" s="253">
        <v>216.66</v>
      </c>
      <c r="J349" s="31"/>
    </row>
    <row r="350" spans="1:10" ht="11.25" customHeight="1">
      <c r="A350" s="30" t="s">
        <v>1058</v>
      </c>
      <c r="B350" s="2" t="s">
        <v>1059</v>
      </c>
      <c r="C350" s="47">
        <v>2275</v>
      </c>
      <c r="D350" s="4">
        <v>6</v>
      </c>
      <c r="E350" s="2" t="s">
        <v>55</v>
      </c>
      <c r="I350" s="253">
        <v>241.53</v>
      </c>
      <c r="J350" s="31"/>
    </row>
    <row r="351" spans="1:10" ht="11.25" customHeight="1">
      <c r="A351" s="30" t="s">
        <v>1058</v>
      </c>
      <c r="B351" s="2" t="s">
        <v>1060</v>
      </c>
      <c r="C351" s="47">
        <v>2180</v>
      </c>
      <c r="D351" s="4">
        <v>6</v>
      </c>
      <c r="E351" s="2" t="s">
        <v>57</v>
      </c>
      <c r="I351" s="253">
        <v>241.53</v>
      </c>
      <c r="J351" s="31"/>
    </row>
    <row r="352" spans="1:10" ht="11.25" customHeight="1">
      <c r="A352" s="30" t="s">
        <v>1058</v>
      </c>
      <c r="B352" s="2" t="s">
        <v>1061</v>
      </c>
      <c r="C352" s="47">
        <v>2180</v>
      </c>
      <c r="D352" s="4">
        <v>6</v>
      </c>
      <c r="E352" s="2" t="s">
        <v>60</v>
      </c>
      <c r="I352" s="253">
        <v>241.53</v>
      </c>
      <c r="J352" s="31"/>
    </row>
    <row r="353" spans="1:10" ht="11.25" customHeight="1">
      <c r="A353" s="30" t="s">
        <v>1058</v>
      </c>
      <c r="B353" s="2" t="s">
        <v>1062</v>
      </c>
      <c r="C353" s="47">
        <v>2300</v>
      </c>
      <c r="D353" s="4">
        <v>6</v>
      </c>
      <c r="E353" s="2" t="s">
        <v>62</v>
      </c>
      <c r="I353" s="253">
        <v>241.53</v>
      </c>
      <c r="J353" s="31"/>
    </row>
    <row r="354" spans="1:10" ht="11.25" customHeight="1">
      <c r="A354" s="30" t="s">
        <v>1063</v>
      </c>
      <c r="B354" s="2" t="s">
        <v>1064</v>
      </c>
      <c r="C354" s="47">
        <v>2500</v>
      </c>
      <c r="D354" s="4">
        <v>6</v>
      </c>
      <c r="E354" s="2" t="s">
        <v>57</v>
      </c>
      <c r="I354" s="253">
        <v>292.755</v>
      </c>
      <c r="J354" s="31"/>
    </row>
    <row r="355" spans="1:10" ht="11.25" customHeight="1">
      <c r="A355" s="30" t="s">
        <v>1063</v>
      </c>
      <c r="B355" s="2" t="s">
        <v>1065</v>
      </c>
      <c r="C355" s="47">
        <v>2500</v>
      </c>
      <c r="D355" s="4">
        <v>6</v>
      </c>
      <c r="E355" s="2" t="s">
        <v>62</v>
      </c>
      <c r="I355" s="253">
        <v>292.755</v>
      </c>
      <c r="J355" s="31"/>
    </row>
    <row r="356" spans="1:10" ht="11.25" customHeight="1">
      <c r="A356" s="30" t="s">
        <v>1066</v>
      </c>
      <c r="B356" s="2" t="s">
        <v>1067</v>
      </c>
      <c r="C356" s="47">
        <v>2550</v>
      </c>
      <c r="D356" s="4">
        <v>6</v>
      </c>
      <c r="E356" s="2" t="s">
        <v>55</v>
      </c>
      <c r="I356" s="253">
        <v>347.67</v>
      </c>
      <c r="J356" s="31"/>
    </row>
    <row r="357" spans="1:10" ht="11.25" customHeight="1">
      <c r="A357" s="30" t="s">
        <v>1066</v>
      </c>
      <c r="B357" s="2" t="s">
        <v>1068</v>
      </c>
      <c r="C357" s="47">
        <v>2550</v>
      </c>
      <c r="D357" s="4">
        <v>6</v>
      </c>
      <c r="E357" s="2" t="s">
        <v>57</v>
      </c>
      <c r="I357" s="253">
        <v>347.67</v>
      </c>
      <c r="J357" s="31"/>
    </row>
    <row r="358" spans="1:10" ht="11.25" customHeight="1">
      <c r="A358" s="30" t="s">
        <v>1066</v>
      </c>
      <c r="B358" s="2" t="s">
        <v>1069</v>
      </c>
      <c r="C358" s="47">
        <v>2550</v>
      </c>
      <c r="D358" s="4">
        <v>6</v>
      </c>
      <c r="E358" s="2" t="s">
        <v>60</v>
      </c>
      <c r="I358" s="253">
        <v>347.67</v>
      </c>
      <c r="J358" s="31"/>
    </row>
    <row r="359" spans="1:10" ht="11.25" customHeight="1">
      <c r="A359" s="30" t="s">
        <v>1066</v>
      </c>
      <c r="B359" s="2" t="s">
        <v>1070</v>
      </c>
      <c r="C359" s="47">
        <v>2550</v>
      </c>
      <c r="D359" s="4">
        <v>6</v>
      </c>
      <c r="E359" s="2" t="s">
        <v>62</v>
      </c>
      <c r="I359" s="253">
        <v>347.67</v>
      </c>
      <c r="J359" s="31"/>
    </row>
    <row r="360" spans="1:10" ht="11.25" customHeight="1">
      <c r="A360" s="134"/>
      <c r="B360" s="135"/>
      <c r="C360" s="136"/>
      <c r="D360" s="137"/>
      <c r="E360" s="135"/>
      <c r="F360" s="135"/>
      <c r="G360" s="135"/>
      <c r="H360" s="135"/>
      <c r="I360" s="141">
        <v>0</v>
      </c>
      <c r="J360" s="142"/>
    </row>
    <row r="361" spans="1:11" ht="12" customHeight="1">
      <c r="A361" s="107"/>
      <c r="B361" s="107"/>
      <c r="C361" s="109"/>
      <c r="D361" s="108"/>
      <c r="E361" s="107"/>
      <c r="F361" s="107"/>
      <c r="G361" s="107"/>
      <c r="H361" s="107"/>
      <c r="I361" s="115">
        <v>0</v>
      </c>
      <c r="J361" s="115"/>
      <c r="K361" s="2">
        <f>I361*0.75</f>
        <v>0</v>
      </c>
    </row>
    <row r="362" ht="18">
      <c r="A362" s="1" t="s">
        <v>7</v>
      </c>
    </row>
    <row r="364" spans="1:10" ht="12.75">
      <c r="A364" s="9" t="s">
        <v>1256</v>
      </c>
      <c r="B364" s="9" t="s">
        <v>1257</v>
      </c>
      <c r="C364" s="8" t="s">
        <v>1259</v>
      </c>
      <c r="D364" s="9" t="s">
        <v>1261</v>
      </c>
      <c r="E364" s="6" t="s">
        <v>1264</v>
      </c>
      <c r="F364" s="10"/>
      <c r="G364" s="10"/>
      <c r="H364" s="10"/>
      <c r="I364" s="11" t="s">
        <v>1265</v>
      </c>
      <c r="J364" s="11"/>
    </row>
    <row r="365" spans="1:10" ht="12.75">
      <c r="A365" s="9"/>
      <c r="B365" s="9" t="s">
        <v>1258</v>
      </c>
      <c r="C365" s="8" t="s">
        <v>1260</v>
      </c>
      <c r="D365" s="9" t="s">
        <v>1262</v>
      </c>
      <c r="E365" s="6"/>
      <c r="F365" s="10"/>
      <c r="G365" s="10"/>
      <c r="H365" s="10"/>
      <c r="I365" s="11" t="s">
        <v>131</v>
      </c>
      <c r="J365" s="11"/>
    </row>
    <row r="366" spans="1:10" ht="13.5" thickBot="1">
      <c r="A366" s="14"/>
      <c r="B366" s="14"/>
      <c r="C366" s="13"/>
      <c r="D366" s="14" t="s">
        <v>1263</v>
      </c>
      <c r="E366" s="12"/>
      <c r="F366" s="15"/>
      <c r="G366" s="15"/>
      <c r="H366" s="15"/>
      <c r="I366" s="184" t="s">
        <v>1266</v>
      </c>
      <c r="J366" s="16"/>
    </row>
    <row r="367" spans="1:11" ht="11.25">
      <c r="A367" s="17"/>
      <c r="B367" s="17"/>
      <c r="C367" s="18"/>
      <c r="D367" s="19"/>
      <c r="E367" s="17"/>
      <c r="F367" s="20"/>
      <c r="G367" s="20"/>
      <c r="H367" s="20"/>
      <c r="I367" s="185"/>
      <c r="J367" s="21"/>
      <c r="K367" s="2">
        <f>I367*0.75</f>
        <v>0</v>
      </c>
    </row>
    <row r="368" spans="1:11" ht="11.25">
      <c r="A368" s="7"/>
      <c r="B368" s="7"/>
      <c r="C368" s="22"/>
      <c r="D368" s="23"/>
      <c r="E368" s="7"/>
      <c r="K368" s="2">
        <f>I368*0.75</f>
        <v>0</v>
      </c>
    </row>
    <row r="369" spans="1:11" ht="12.75">
      <c r="A369" s="6" t="s">
        <v>70</v>
      </c>
      <c r="K369" s="2">
        <f>I369*0.75</f>
        <v>0</v>
      </c>
    </row>
    <row r="370" spans="1:10" ht="11.25">
      <c r="A370" s="24"/>
      <c r="B370" s="28"/>
      <c r="C370" s="40"/>
      <c r="D370" s="41"/>
      <c r="E370" s="28"/>
      <c r="F370" s="28"/>
      <c r="G370" s="28"/>
      <c r="H370" s="28"/>
      <c r="I370" s="118"/>
      <c r="J370" s="29"/>
    </row>
    <row r="371" spans="1:10" ht="11.25">
      <c r="A371" s="30" t="s">
        <v>1078</v>
      </c>
      <c r="B371" s="2" t="s">
        <v>1079</v>
      </c>
      <c r="C371" s="3" t="s">
        <v>1239</v>
      </c>
      <c r="D371" s="4">
        <v>20</v>
      </c>
      <c r="E371" s="2" t="s">
        <v>71</v>
      </c>
      <c r="I371" s="253">
        <v>24.555</v>
      </c>
      <c r="J371" s="31"/>
    </row>
    <row r="372" spans="1:10" ht="11.25">
      <c r="A372" s="30"/>
      <c r="E372" s="2" t="s">
        <v>72</v>
      </c>
      <c r="I372" s="253">
        <v>0</v>
      </c>
      <c r="J372" s="31"/>
    </row>
    <row r="373" spans="1:10" ht="11.25">
      <c r="A373" s="30" t="s">
        <v>1078</v>
      </c>
      <c r="B373" s="2" t="s">
        <v>1080</v>
      </c>
      <c r="C373" s="3" t="s">
        <v>1231</v>
      </c>
      <c r="D373" s="4">
        <v>20</v>
      </c>
      <c r="E373" s="2" t="s">
        <v>73</v>
      </c>
      <c r="I373" s="253">
        <v>31.01162316210936</v>
      </c>
      <c r="J373" s="31"/>
    </row>
    <row r="374" spans="1:10" ht="11.25">
      <c r="A374" s="30" t="s">
        <v>1078</v>
      </c>
      <c r="B374" s="2" t="s">
        <v>1081</v>
      </c>
      <c r="C374" s="3" t="s">
        <v>1232</v>
      </c>
      <c r="D374" s="4">
        <v>24</v>
      </c>
      <c r="E374" s="2" t="s">
        <v>74</v>
      </c>
      <c r="I374" s="253">
        <v>32.55</v>
      </c>
      <c r="J374" s="31"/>
    </row>
    <row r="375" spans="1:10" ht="11.25">
      <c r="A375" s="30" t="s">
        <v>1083</v>
      </c>
      <c r="B375" s="2" t="s">
        <v>1084</v>
      </c>
      <c r="C375" s="3" t="s">
        <v>886</v>
      </c>
      <c r="D375" s="4">
        <v>20</v>
      </c>
      <c r="E375" s="2" t="s">
        <v>75</v>
      </c>
      <c r="I375" s="253">
        <v>15.84</v>
      </c>
      <c r="J375" s="31"/>
    </row>
    <row r="376" spans="1:10" ht="11.25">
      <c r="A376" s="30" t="s">
        <v>1083</v>
      </c>
      <c r="B376" s="2" t="s">
        <v>1085</v>
      </c>
      <c r="C376" s="3" t="s">
        <v>758</v>
      </c>
      <c r="D376" s="4">
        <v>24</v>
      </c>
      <c r="E376" s="2" t="s">
        <v>76</v>
      </c>
      <c r="I376" s="253">
        <v>38.535</v>
      </c>
      <c r="J376" s="31"/>
    </row>
    <row r="377" spans="1:10" ht="11.25">
      <c r="A377" s="30" t="s">
        <v>1083</v>
      </c>
      <c r="B377" s="2" t="s">
        <v>1086</v>
      </c>
      <c r="C377" s="3" t="s">
        <v>1233</v>
      </c>
      <c r="D377" s="4">
        <v>24</v>
      </c>
      <c r="E377" s="2" t="s">
        <v>77</v>
      </c>
      <c r="I377" s="253">
        <v>64.29</v>
      </c>
      <c r="J377" s="31"/>
    </row>
    <row r="378" spans="1:10" ht="11.25">
      <c r="A378" s="30" t="s">
        <v>1083</v>
      </c>
      <c r="B378" s="2" t="s">
        <v>1087</v>
      </c>
      <c r="C378" s="3" t="s">
        <v>1088</v>
      </c>
      <c r="D378" s="4">
        <v>24</v>
      </c>
      <c r="E378" s="2" t="s">
        <v>78</v>
      </c>
      <c r="I378" s="253">
        <v>69.855</v>
      </c>
      <c r="J378" s="31"/>
    </row>
    <row r="379" spans="1:10" ht="11.25">
      <c r="A379" s="30" t="s">
        <v>1083</v>
      </c>
      <c r="B379" s="2" t="s">
        <v>1089</v>
      </c>
      <c r="C379" s="3" t="s">
        <v>1240</v>
      </c>
      <c r="D379" s="4">
        <v>24</v>
      </c>
      <c r="E379" s="2" t="s">
        <v>79</v>
      </c>
      <c r="I379" s="253">
        <v>149.085</v>
      </c>
      <c r="J379" s="31"/>
    </row>
    <row r="380" spans="1:10" ht="11.25">
      <c r="A380" s="30" t="s">
        <v>1083</v>
      </c>
      <c r="B380" s="2" t="s">
        <v>1090</v>
      </c>
      <c r="C380" s="3" t="s">
        <v>1228</v>
      </c>
      <c r="D380" s="4">
        <v>24</v>
      </c>
      <c r="E380" s="2" t="s">
        <v>80</v>
      </c>
      <c r="I380" s="253">
        <v>148.605</v>
      </c>
      <c r="J380" s="31"/>
    </row>
    <row r="381" spans="1:10" ht="11.25">
      <c r="A381" s="30" t="s">
        <v>1083</v>
      </c>
      <c r="B381" s="2" t="s">
        <v>1091</v>
      </c>
      <c r="C381" s="3" t="s">
        <v>1234</v>
      </c>
      <c r="D381" s="4">
        <v>24</v>
      </c>
      <c r="E381" s="2" t="s">
        <v>81</v>
      </c>
      <c r="I381" s="253">
        <v>25.065</v>
      </c>
      <c r="J381" s="31"/>
    </row>
    <row r="382" spans="1:10" ht="11.25">
      <c r="A382" s="30" t="s">
        <v>1083</v>
      </c>
      <c r="B382" s="2" t="s">
        <v>1092</v>
      </c>
      <c r="C382" s="3" t="s">
        <v>895</v>
      </c>
      <c r="D382" s="4">
        <v>24</v>
      </c>
      <c r="E382" s="2" t="s">
        <v>82</v>
      </c>
      <c r="I382" s="253">
        <v>64.29</v>
      </c>
      <c r="J382" s="31"/>
    </row>
    <row r="383" spans="1:10" ht="11.25">
      <c r="A383" s="30" t="s">
        <v>1083</v>
      </c>
      <c r="B383" s="2" t="s">
        <v>1093</v>
      </c>
      <c r="C383" s="3" t="s">
        <v>1235</v>
      </c>
      <c r="D383" s="4">
        <v>24</v>
      </c>
      <c r="E383" s="2" t="s">
        <v>83</v>
      </c>
      <c r="I383" s="253">
        <v>69.705</v>
      </c>
      <c r="J383" s="31"/>
    </row>
    <row r="384" spans="1:10" ht="11.25">
      <c r="A384" s="30" t="s">
        <v>1083</v>
      </c>
      <c r="B384" s="2" t="s">
        <v>1094</v>
      </c>
      <c r="C384" s="3" t="s">
        <v>1236</v>
      </c>
      <c r="D384" s="4">
        <v>24</v>
      </c>
      <c r="E384" s="2" t="s">
        <v>86</v>
      </c>
      <c r="I384" s="253">
        <v>149.085</v>
      </c>
      <c r="J384" s="31"/>
    </row>
    <row r="385" spans="1:10" ht="11.25">
      <c r="A385" s="30" t="s">
        <v>1083</v>
      </c>
      <c r="B385" s="2" t="s">
        <v>1095</v>
      </c>
      <c r="C385" s="3" t="s">
        <v>1228</v>
      </c>
      <c r="D385" s="4">
        <v>24</v>
      </c>
      <c r="E385" s="2" t="s">
        <v>87</v>
      </c>
      <c r="I385" s="253">
        <v>158.805</v>
      </c>
      <c r="J385" s="31"/>
    </row>
    <row r="386" spans="1:10" ht="11.25">
      <c r="A386" s="30" t="s">
        <v>1083</v>
      </c>
      <c r="B386" s="2" t="s">
        <v>1096</v>
      </c>
      <c r="C386" s="3" t="s">
        <v>1234</v>
      </c>
      <c r="D386" s="4">
        <v>24</v>
      </c>
      <c r="E386" s="2" t="s">
        <v>88</v>
      </c>
      <c r="I386" s="253">
        <v>25.065</v>
      </c>
      <c r="J386" s="31"/>
    </row>
    <row r="387" spans="1:10" ht="11.25">
      <c r="A387" s="30" t="s">
        <v>1097</v>
      </c>
      <c r="B387" s="2" t="s">
        <v>1098</v>
      </c>
      <c r="C387" s="3" t="s">
        <v>1223</v>
      </c>
      <c r="D387" s="4">
        <v>20</v>
      </c>
      <c r="E387" s="2" t="s">
        <v>89</v>
      </c>
      <c r="I387" s="253">
        <v>28.86</v>
      </c>
      <c r="J387" s="31"/>
    </row>
    <row r="388" spans="1:10" ht="11.25">
      <c r="A388" s="30" t="s">
        <v>1097</v>
      </c>
      <c r="B388" s="2" t="s">
        <v>1099</v>
      </c>
      <c r="C388" s="3" t="s">
        <v>1237</v>
      </c>
      <c r="D388" s="4">
        <v>20</v>
      </c>
      <c r="E388" s="2" t="s">
        <v>90</v>
      </c>
      <c r="I388" s="253">
        <v>28.395</v>
      </c>
      <c r="J388" s="31"/>
    </row>
    <row r="389" spans="1:10" ht="11.25" customHeight="1">
      <c r="A389" s="30" t="s">
        <v>1097</v>
      </c>
      <c r="B389" s="2" t="s">
        <v>1100</v>
      </c>
      <c r="C389" s="3" t="s">
        <v>1238</v>
      </c>
      <c r="D389" s="4">
        <v>24</v>
      </c>
      <c r="E389" s="2" t="s">
        <v>91</v>
      </c>
      <c r="I389" s="253">
        <v>45.12</v>
      </c>
      <c r="J389" s="31"/>
    </row>
    <row r="390" spans="1:10" ht="11.25" customHeight="1">
      <c r="A390" s="33"/>
      <c r="B390" s="34"/>
      <c r="C390" s="35"/>
      <c r="D390" s="36"/>
      <c r="E390" s="34"/>
      <c r="F390" s="34"/>
      <c r="G390" s="34"/>
      <c r="H390" s="34"/>
      <c r="I390" s="117">
        <v>0</v>
      </c>
      <c r="J390" s="42"/>
    </row>
    <row r="391" spans="9:10" ht="11.25" customHeight="1">
      <c r="I391" s="110">
        <v>0</v>
      </c>
      <c r="J391" s="21"/>
    </row>
    <row r="392" spans="9:10" ht="12" customHeight="1">
      <c r="I392" s="110">
        <v>0</v>
      </c>
      <c r="J392" s="21"/>
    </row>
    <row r="393" spans="1:10" ht="11.25" customHeight="1">
      <c r="A393" s="6" t="s">
        <v>92</v>
      </c>
      <c r="C393" s="47"/>
      <c r="I393" s="114">
        <v>0</v>
      </c>
      <c r="J393" s="21"/>
    </row>
    <row r="394" spans="1:10" ht="10.5" customHeight="1">
      <c r="A394" s="39"/>
      <c r="B394" s="28"/>
      <c r="C394" s="53"/>
      <c r="D394" s="41"/>
      <c r="E394" s="28"/>
      <c r="F394" s="28"/>
      <c r="G394" s="28"/>
      <c r="H394" s="28"/>
      <c r="I394" s="118">
        <v>0</v>
      </c>
      <c r="J394" s="43"/>
    </row>
    <row r="395" spans="1:10" ht="11.25" customHeight="1">
      <c r="A395" s="30"/>
      <c r="B395" s="2" t="s">
        <v>1071</v>
      </c>
      <c r="C395" s="3" t="s">
        <v>1004</v>
      </c>
      <c r="D395" s="4">
        <v>10</v>
      </c>
      <c r="E395" s="2" t="s">
        <v>94</v>
      </c>
      <c r="I395" s="253">
        <v>16.86</v>
      </c>
      <c r="J395" s="31"/>
    </row>
    <row r="396" spans="1:10" ht="10.5" customHeight="1">
      <c r="A396" s="33"/>
      <c r="B396" s="34"/>
      <c r="C396" s="50"/>
      <c r="D396" s="36"/>
      <c r="E396" s="34"/>
      <c r="F396" s="34"/>
      <c r="G396" s="34"/>
      <c r="H396" s="34"/>
      <c r="I396" s="119">
        <v>0</v>
      </c>
      <c r="J396" s="42"/>
    </row>
    <row r="397" spans="3:10" ht="10.5" customHeight="1">
      <c r="C397" s="47"/>
      <c r="I397" s="114">
        <v>0</v>
      </c>
      <c r="J397" s="21"/>
    </row>
    <row r="398" spans="3:10" ht="10.5" customHeight="1">
      <c r="C398" s="47"/>
      <c r="I398" s="114">
        <v>0</v>
      </c>
      <c r="J398" s="21"/>
    </row>
    <row r="399" spans="1:10" ht="11.25" customHeight="1">
      <c r="A399" s="6" t="s">
        <v>93</v>
      </c>
      <c r="C399" s="47"/>
      <c r="I399" s="114">
        <v>0</v>
      </c>
      <c r="J399" s="21"/>
    </row>
    <row r="400" spans="1:10" ht="10.5" customHeight="1">
      <c r="A400" s="39"/>
      <c r="B400" s="28"/>
      <c r="C400" s="53"/>
      <c r="D400" s="41"/>
      <c r="E400" s="28"/>
      <c r="F400" s="28"/>
      <c r="G400" s="28"/>
      <c r="H400" s="28"/>
      <c r="I400" s="118">
        <v>0</v>
      </c>
      <c r="J400" s="43"/>
    </row>
    <row r="401" spans="1:10" ht="10.5" customHeight="1">
      <c r="A401" s="30"/>
      <c r="B401" s="2" t="s">
        <v>1072</v>
      </c>
      <c r="C401" s="3" t="s">
        <v>1005</v>
      </c>
      <c r="D401" s="4">
        <v>75</v>
      </c>
      <c r="E401" s="2" t="s">
        <v>1309</v>
      </c>
      <c r="I401" s="253">
        <v>6.195</v>
      </c>
      <c r="J401" s="31"/>
    </row>
    <row r="402" spans="1:10" ht="10.5" customHeight="1">
      <c r="A402" s="33"/>
      <c r="B402" s="34"/>
      <c r="C402" s="50"/>
      <c r="D402" s="36"/>
      <c r="E402" s="34"/>
      <c r="F402" s="34"/>
      <c r="G402" s="34"/>
      <c r="H402" s="34"/>
      <c r="I402" s="119">
        <v>0</v>
      </c>
      <c r="J402" s="42"/>
    </row>
    <row r="403" spans="3:10" ht="10.5" customHeight="1">
      <c r="C403" s="47"/>
      <c r="I403" s="114">
        <v>0</v>
      </c>
      <c r="J403" s="21"/>
    </row>
    <row r="404" spans="1:11" s="107" customFormat="1" ht="18">
      <c r="A404" s="126" t="s">
        <v>97</v>
      </c>
      <c r="C404" s="109"/>
      <c r="D404" s="108"/>
      <c r="I404" s="133"/>
      <c r="K404" s="2"/>
    </row>
    <row r="405" spans="1:11" s="107" customFormat="1" ht="11.25">
      <c r="A405" s="127"/>
      <c r="B405" s="127"/>
      <c r="C405" s="128"/>
      <c r="D405" s="129"/>
      <c r="E405" s="127"/>
      <c r="F405" s="127"/>
      <c r="G405" s="127"/>
      <c r="H405" s="127"/>
      <c r="I405" s="188"/>
      <c r="J405" s="130"/>
      <c r="K405" s="2"/>
    </row>
    <row r="406" spans="1:10" ht="12.75">
      <c r="A406" s="9" t="s">
        <v>1256</v>
      </c>
      <c r="B406" s="9" t="s">
        <v>1257</v>
      </c>
      <c r="C406" s="8" t="s">
        <v>1259</v>
      </c>
      <c r="D406" s="9" t="s">
        <v>1261</v>
      </c>
      <c r="E406" s="6" t="s">
        <v>1264</v>
      </c>
      <c r="F406" s="10"/>
      <c r="G406" s="10"/>
      <c r="H406" s="10"/>
      <c r="I406" s="11" t="s">
        <v>1265</v>
      </c>
      <c r="J406" s="11"/>
    </row>
    <row r="407" spans="1:10" ht="12.75">
      <c r="A407" s="9"/>
      <c r="B407" s="9" t="s">
        <v>1258</v>
      </c>
      <c r="C407" s="8" t="s">
        <v>1260</v>
      </c>
      <c r="D407" s="9" t="s">
        <v>1262</v>
      </c>
      <c r="E407" s="6"/>
      <c r="F407" s="10"/>
      <c r="G407" s="10"/>
      <c r="H407" s="10"/>
      <c r="I407" s="11" t="s">
        <v>131</v>
      </c>
      <c r="J407" s="11"/>
    </row>
    <row r="408" spans="1:10" ht="13.5" thickBot="1">
      <c r="A408" s="14"/>
      <c r="B408" s="14"/>
      <c r="C408" s="13"/>
      <c r="D408" s="14" t="s">
        <v>1263</v>
      </c>
      <c r="E408" s="12"/>
      <c r="F408" s="15"/>
      <c r="G408" s="15"/>
      <c r="H408" s="15"/>
      <c r="I408" s="184" t="s">
        <v>1266</v>
      </c>
      <c r="J408" s="16"/>
    </row>
    <row r="409" spans="3:11" s="107" customFormat="1" ht="11.25">
      <c r="C409" s="109"/>
      <c r="D409" s="108"/>
      <c r="I409" s="110">
        <v>0</v>
      </c>
      <c r="J409" s="132"/>
      <c r="K409" s="2">
        <f>I409*0.75</f>
        <v>0</v>
      </c>
    </row>
    <row r="410" spans="1:11" s="107" customFormat="1" ht="11.25">
      <c r="A410" s="135"/>
      <c r="B410" s="135"/>
      <c r="C410" s="136"/>
      <c r="D410" s="137"/>
      <c r="E410" s="135"/>
      <c r="F410" s="135"/>
      <c r="G410" s="135"/>
      <c r="H410" s="135"/>
      <c r="I410" s="117">
        <v>0</v>
      </c>
      <c r="J410" s="145"/>
      <c r="K410" s="2"/>
    </row>
    <row r="411" spans="1:11" s="107" customFormat="1" ht="11.25">
      <c r="A411" s="143"/>
      <c r="B411" s="138"/>
      <c r="C411" s="139"/>
      <c r="D411" s="112"/>
      <c r="E411" s="138"/>
      <c r="F411" s="138"/>
      <c r="G411" s="138"/>
      <c r="H411" s="138"/>
      <c r="I411" s="173">
        <v>0</v>
      </c>
      <c r="J411" s="146"/>
      <c r="K411" s="2"/>
    </row>
    <row r="412" spans="1:11" s="107" customFormat="1" ht="11.25">
      <c r="A412" s="125" t="s">
        <v>1133</v>
      </c>
      <c r="B412" s="107" t="s">
        <v>1134</v>
      </c>
      <c r="C412" s="176">
        <v>8000</v>
      </c>
      <c r="D412" s="108">
        <v>1</v>
      </c>
      <c r="E412" s="107" t="s">
        <v>98</v>
      </c>
      <c r="I412" s="253">
        <v>686.925</v>
      </c>
      <c r="J412" s="116"/>
      <c r="K412" s="2"/>
    </row>
    <row r="413" spans="1:11" s="107" customFormat="1" ht="11.25">
      <c r="A413" s="125"/>
      <c r="C413" s="176"/>
      <c r="D413" s="108"/>
      <c r="E413" s="107" t="s">
        <v>99</v>
      </c>
      <c r="I413" s="253">
        <v>0</v>
      </c>
      <c r="J413" s="116"/>
      <c r="K413" s="2"/>
    </row>
    <row r="414" spans="1:11" s="107" customFormat="1" ht="11.25">
      <c r="A414" s="125" t="s">
        <v>1142</v>
      </c>
      <c r="B414" s="107" t="s">
        <v>1146</v>
      </c>
      <c r="C414" s="176">
        <v>8000</v>
      </c>
      <c r="D414" s="108">
        <v>1</v>
      </c>
      <c r="E414" s="107" t="s">
        <v>98</v>
      </c>
      <c r="I414" s="253">
        <v>695.415</v>
      </c>
      <c r="J414" s="116"/>
      <c r="K414" s="2"/>
    </row>
    <row r="415" spans="1:11" s="107" customFormat="1" ht="11.25">
      <c r="A415" s="125"/>
      <c r="C415" s="176"/>
      <c r="D415" s="108"/>
      <c r="E415" s="107" t="s">
        <v>100</v>
      </c>
      <c r="I415" s="253">
        <v>0</v>
      </c>
      <c r="J415" s="116"/>
      <c r="K415" s="2"/>
    </row>
    <row r="416" spans="1:11" s="107" customFormat="1" ht="11.25">
      <c r="A416" s="125" t="s">
        <v>1143</v>
      </c>
      <c r="B416" s="107" t="s">
        <v>1147</v>
      </c>
      <c r="C416" s="176">
        <v>8000</v>
      </c>
      <c r="D416" s="108">
        <v>1</v>
      </c>
      <c r="E416" s="107" t="s">
        <v>98</v>
      </c>
      <c r="I416" s="253">
        <v>720.84</v>
      </c>
      <c r="J416" s="116"/>
      <c r="K416" s="2"/>
    </row>
    <row r="417" spans="1:11" s="107" customFormat="1" ht="11.25">
      <c r="A417" s="125"/>
      <c r="C417" s="176"/>
      <c r="D417" s="108"/>
      <c r="E417" s="107" t="s">
        <v>101</v>
      </c>
      <c r="I417" s="253">
        <v>0</v>
      </c>
      <c r="J417" s="116"/>
      <c r="K417" s="2"/>
    </row>
    <row r="418" spans="1:11" s="107" customFormat="1" ht="11.25">
      <c r="A418" s="125" t="s">
        <v>1144</v>
      </c>
      <c r="B418" s="107" t="s">
        <v>1148</v>
      </c>
      <c r="C418" s="176">
        <v>8400</v>
      </c>
      <c r="D418" s="108">
        <v>1</v>
      </c>
      <c r="E418" s="107" t="s">
        <v>98</v>
      </c>
      <c r="I418" s="253">
        <v>754.77</v>
      </c>
      <c r="J418" s="116"/>
      <c r="K418" s="2"/>
    </row>
    <row r="419" spans="1:11" s="107" customFormat="1" ht="11.25">
      <c r="A419" s="125"/>
      <c r="C419" s="176"/>
      <c r="D419" s="108"/>
      <c r="E419" s="107" t="s">
        <v>102</v>
      </c>
      <c r="I419" s="253">
        <v>0</v>
      </c>
      <c r="J419" s="116"/>
      <c r="K419" s="2"/>
    </row>
    <row r="420" spans="1:11" s="107" customFormat="1" ht="11.25">
      <c r="A420" s="125" t="s">
        <v>1145</v>
      </c>
      <c r="B420" s="107" t="s">
        <v>1149</v>
      </c>
      <c r="C420" s="176">
        <v>8400</v>
      </c>
      <c r="D420" s="108">
        <v>1</v>
      </c>
      <c r="E420" s="107" t="s">
        <v>98</v>
      </c>
      <c r="I420" s="253">
        <v>788.685</v>
      </c>
      <c r="J420" s="116"/>
      <c r="K420" s="2"/>
    </row>
    <row r="421" spans="1:11" s="107" customFormat="1" ht="11.25">
      <c r="A421" s="125"/>
      <c r="C421" s="176"/>
      <c r="D421" s="108"/>
      <c r="E421" s="107" t="s">
        <v>103</v>
      </c>
      <c r="I421" s="110"/>
      <c r="J421" s="116"/>
      <c r="K421" s="2"/>
    </row>
    <row r="422" spans="1:11" s="107" customFormat="1" ht="11.25">
      <c r="A422" s="134"/>
      <c r="B422" s="135"/>
      <c r="C422" s="136"/>
      <c r="D422" s="137"/>
      <c r="E422" s="135"/>
      <c r="F422" s="135"/>
      <c r="G422" s="135"/>
      <c r="H422" s="135"/>
      <c r="I422" s="117"/>
      <c r="J422" s="147"/>
      <c r="K422" s="2">
        <f>I422*0.75</f>
        <v>0</v>
      </c>
    </row>
    <row r="423" spans="3:11" s="107" customFormat="1" ht="11.25">
      <c r="C423" s="109"/>
      <c r="D423" s="108"/>
      <c r="I423" s="110"/>
      <c r="J423" s="132"/>
      <c r="K423" s="2">
        <f>I423*0.75</f>
        <v>0</v>
      </c>
    </row>
    <row r="424" spans="1:11" s="107" customFormat="1" ht="18">
      <c r="A424" s="126" t="s">
        <v>104</v>
      </c>
      <c r="B424" s="2"/>
      <c r="C424" s="3"/>
      <c r="D424" s="4"/>
      <c r="E424" s="2"/>
      <c r="F424" s="2"/>
      <c r="G424" s="2"/>
      <c r="H424" s="2"/>
      <c r="I424" s="11" t="s">
        <v>1265</v>
      </c>
      <c r="J424" s="132"/>
      <c r="K424" s="2"/>
    </row>
    <row r="425" spans="1:11" s="107" customFormat="1" ht="12.75">
      <c r="A425" s="6" t="s">
        <v>105</v>
      </c>
      <c r="B425" s="6"/>
      <c r="C425" s="8"/>
      <c r="D425" s="9"/>
      <c r="E425" s="6"/>
      <c r="F425" s="10"/>
      <c r="G425" s="10"/>
      <c r="H425" s="10"/>
      <c r="I425" s="11" t="s">
        <v>131</v>
      </c>
      <c r="J425" s="132"/>
      <c r="K425" s="2"/>
    </row>
    <row r="426" spans="1:10" ht="12" customHeight="1" thickBot="1">
      <c r="A426" s="242"/>
      <c r="B426" s="242"/>
      <c r="C426" s="243"/>
      <c r="D426" s="244"/>
      <c r="E426" s="242"/>
      <c r="F426" s="245"/>
      <c r="G426" s="245"/>
      <c r="H426" s="245"/>
      <c r="I426" s="184" t="s">
        <v>1266</v>
      </c>
      <c r="J426" s="246"/>
    </row>
    <row r="427" spans="1:10" ht="12.75" customHeight="1">
      <c r="A427" s="30" t="s">
        <v>1101</v>
      </c>
      <c r="B427" s="2" t="s">
        <v>106</v>
      </c>
      <c r="C427" s="3" t="s">
        <v>843</v>
      </c>
      <c r="D427" s="4">
        <v>100</v>
      </c>
      <c r="E427" s="2" t="s">
        <v>603</v>
      </c>
      <c r="I427" s="254">
        <v>14.925</v>
      </c>
      <c r="J427" s="116"/>
    </row>
    <row r="428" spans="1:10" ht="11.25">
      <c r="A428" s="30" t="s">
        <v>1101</v>
      </c>
      <c r="B428" s="2" t="s">
        <v>106</v>
      </c>
      <c r="C428" s="3" t="s">
        <v>843</v>
      </c>
      <c r="D428" s="4">
        <v>100</v>
      </c>
      <c r="E428" s="2" t="s">
        <v>1102</v>
      </c>
      <c r="I428" s="254">
        <v>12.96</v>
      </c>
      <c r="J428" s="116"/>
    </row>
    <row r="429" spans="1:10" ht="12" thickBot="1">
      <c r="A429" s="170" t="s">
        <v>1101</v>
      </c>
      <c r="B429" s="64" t="s">
        <v>106</v>
      </c>
      <c r="C429" s="148" t="s">
        <v>843</v>
      </c>
      <c r="D429" s="149">
        <v>100</v>
      </c>
      <c r="E429" s="64" t="s">
        <v>1103</v>
      </c>
      <c r="F429" s="64"/>
      <c r="G429" s="64"/>
      <c r="H429" s="64"/>
      <c r="I429" s="255">
        <v>11.85</v>
      </c>
      <c r="J429" s="247"/>
    </row>
    <row r="430" spans="9:10" ht="12.75" customHeight="1" thickBot="1">
      <c r="I430" s="110"/>
      <c r="J430" s="132">
        <f aca="true" t="shared" si="4" ref="J430:J435">I430*1.03</f>
        <v>0</v>
      </c>
    </row>
    <row r="431" spans="1:10" ht="12.75">
      <c r="A431" s="69"/>
      <c r="B431" s="265"/>
      <c r="C431" s="70"/>
      <c r="D431" s="98" t="s">
        <v>107</v>
      </c>
      <c r="E431" s="157"/>
      <c r="F431" s="98" t="s">
        <v>1207</v>
      </c>
      <c r="G431" s="158" t="s">
        <v>212</v>
      </c>
      <c r="H431" s="89" t="s">
        <v>601</v>
      </c>
      <c r="I431" s="110"/>
      <c r="J431" s="132">
        <f t="shared" si="4"/>
        <v>0</v>
      </c>
    </row>
    <row r="432" spans="1:10" ht="12.75">
      <c r="A432" s="71"/>
      <c r="B432" s="10"/>
      <c r="C432" s="10"/>
      <c r="D432" s="155" t="s">
        <v>663</v>
      </c>
      <c r="E432" s="108"/>
      <c r="F432" s="155" t="s">
        <v>624</v>
      </c>
      <c r="G432" s="153" t="s">
        <v>602</v>
      </c>
      <c r="H432" s="85" t="s">
        <v>664</v>
      </c>
      <c r="I432" s="110"/>
      <c r="J432" s="132">
        <f t="shared" si="4"/>
        <v>0</v>
      </c>
    </row>
    <row r="433" spans="1:10" ht="12.75">
      <c r="A433" s="71"/>
      <c r="B433" s="10"/>
      <c r="C433" s="10"/>
      <c r="D433" s="90"/>
      <c r="E433" s="107"/>
      <c r="F433" s="155"/>
      <c r="G433" s="153"/>
      <c r="H433" s="203"/>
      <c r="I433" s="110"/>
      <c r="J433" s="132">
        <f t="shared" si="4"/>
        <v>0</v>
      </c>
    </row>
    <row r="434" spans="1:10" ht="12.75">
      <c r="A434" s="71"/>
      <c r="B434" s="10"/>
      <c r="C434" s="10"/>
      <c r="D434" s="155" t="s">
        <v>1191</v>
      </c>
      <c r="E434" s="108"/>
      <c r="F434" s="155" t="s">
        <v>626</v>
      </c>
      <c r="G434" s="153" t="s">
        <v>627</v>
      </c>
      <c r="H434" s="84" t="s">
        <v>665</v>
      </c>
      <c r="I434" s="110"/>
      <c r="J434" s="132">
        <f t="shared" si="4"/>
        <v>0</v>
      </c>
    </row>
    <row r="435" spans="1:10" ht="13.5" thickBot="1">
      <c r="A435" s="72"/>
      <c r="B435" s="15"/>
      <c r="C435" s="15"/>
      <c r="D435" s="160"/>
      <c r="E435" s="160"/>
      <c r="F435" s="160"/>
      <c r="G435" s="161"/>
      <c r="H435" s="88"/>
      <c r="I435" s="110"/>
      <c r="J435" s="132">
        <f t="shared" si="4"/>
        <v>0</v>
      </c>
    </row>
    <row r="436" spans="1:10" ht="13.5" customHeight="1" thickBot="1">
      <c r="A436" s="48" t="s">
        <v>109</v>
      </c>
      <c r="D436" s="108"/>
      <c r="E436" s="107"/>
      <c r="F436" s="107"/>
      <c r="G436" s="107"/>
      <c r="H436" s="107"/>
      <c r="J436" s="132">
        <f aca="true" t="shared" si="5" ref="J436:J497">I436*1.03</f>
        <v>0</v>
      </c>
    </row>
    <row r="437" spans="1:10" ht="10.5" customHeight="1">
      <c r="A437" s="266"/>
      <c r="B437" s="172" t="s">
        <v>1104</v>
      </c>
      <c r="C437" s="265"/>
      <c r="D437" s="89" t="s">
        <v>1105</v>
      </c>
      <c r="E437" s="81" t="s">
        <v>108</v>
      </c>
      <c r="F437" s="81"/>
      <c r="G437" s="81"/>
      <c r="H437" s="82"/>
      <c r="I437" s="192"/>
      <c r="J437" s="132">
        <f t="shared" si="5"/>
        <v>0</v>
      </c>
    </row>
    <row r="438" spans="1:10" ht="10.5" customHeight="1">
      <c r="A438" s="267"/>
      <c r="B438" s="258"/>
      <c r="C438" s="258"/>
      <c r="D438" s="97" t="s">
        <v>107</v>
      </c>
      <c r="E438" s="96" t="s">
        <v>1106</v>
      </c>
      <c r="F438" s="96" t="s">
        <v>1107</v>
      </c>
      <c r="G438" s="96" t="s">
        <v>1108</v>
      </c>
      <c r="H438" s="97" t="s">
        <v>1109</v>
      </c>
      <c r="I438" s="192"/>
      <c r="J438" s="132">
        <f t="shared" si="5"/>
        <v>0</v>
      </c>
    </row>
    <row r="439" spans="1:10" ht="12.75">
      <c r="A439" s="267"/>
      <c r="B439" s="258"/>
      <c r="C439" s="258"/>
      <c r="D439" s="84" t="s">
        <v>1110</v>
      </c>
      <c r="E439" s="83" t="s">
        <v>1111</v>
      </c>
      <c r="F439" s="83" t="s">
        <v>1112</v>
      </c>
      <c r="G439" s="83" t="s">
        <v>1113</v>
      </c>
      <c r="H439" s="85" t="s">
        <v>1114</v>
      </c>
      <c r="I439" s="192"/>
      <c r="J439" s="132">
        <f t="shared" si="5"/>
        <v>0</v>
      </c>
    </row>
    <row r="440" spans="1:10" ht="12.75">
      <c r="A440" s="267"/>
      <c r="B440" s="258"/>
      <c r="C440" s="258"/>
      <c r="D440" s="84" t="s">
        <v>1115</v>
      </c>
      <c r="E440" s="83" t="s">
        <v>1116</v>
      </c>
      <c r="F440" s="83" t="s">
        <v>1117</v>
      </c>
      <c r="G440" s="83" t="s">
        <v>1118</v>
      </c>
      <c r="H440" s="84" t="s">
        <v>1119</v>
      </c>
      <c r="I440" s="192"/>
      <c r="J440" s="132">
        <f t="shared" si="5"/>
        <v>0</v>
      </c>
    </row>
    <row r="441" spans="1:10" ht="12.75">
      <c r="A441" s="267"/>
      <c r="B441" s="258"/>
      <c r="C441" s="258"/>
      <c r="D441" s="84" t="s">
        <v>1120</v>
      </c>
      <c r="E441" s="83" t="s">
        <v>1121</v>
      </c>
      <c r="F441" s="83" t="s">
        <v>1122</v>
      </c>
      <c r="G441" s="83" t="s">
        <v>1123</v>
      </c>
      <c r="H441" s="85" t="s">
        <v>1124</v>
      </c>
      <c r="I441" s="192"/>
      <c r="J441" s="132">
        <f t="shared" si="5"/>
        <v>0</v>
      </c>
    </row>
    <row r="442" spans="1:10" ht="12.75">
      <c r="A442" s="267"/>
      <c r="B442" s="258"/>
      <c r="C442" s="258"/>
      <c r="D442" s="84" t="s">
        <v>1125</v>
      </c>
      <c r="E442" s="83" t="s">
        <v>1126</v>
      </c>
      <c r="F442" s="83" t="s">
        <v>1127</v>
      </c>
      <c r="G442" s="83" t="s">
        <v>1128</v>
      </c>
      <c r="H442" s="84" t="s">
        <v>1129</v>
      </c>
      <c r="I442" s="192"/>
      <c r="J442" s="132">
        <f t="shared" si="5"/>
        <v>0</v>
      </c>
    </row>
    <row r="443" spans="1:10" ht="12.75">
      <c r="A443" s="267"/>
      <c r="B443" s="258"/>
      <c r="C443" s="10"/>
      <c r="D443" s="84" t="s">
        <v>1130</v>
      </c>
      <c r="E443" s="83" t="s">
        <v>1131</v>
      </c>
      <c r="F443" s="83" t="s">
        <v>1132</v>
      </c>
      <c r="G443" s="83" t="s">
        <v>1150</v>
      </c>
      <c r="H443" s="85" t="s">
        <v>1151</v>
      </c>
      <c r="I443" s="192"/>
      <c r="J443" s="132">
        <f t="shared" si="5"/>
        <v>0</v>
      </c>
    </row>
    <row r="444" spans="1:10" ht="12.75">
      <c r="A444" s="267"/>
      <c r="B444" s="258"/>
      <c r="C444" s="79" t="s">
        <v>1152</v>
      </c>
      <c r="D444" s="84" t="s">
        <v>1153</v>
      </c>
      <c r="E444" s="83" t="s">
        <v>1154</v>
      </c>
      <c r="F444" s="83" t="s">
        <v>1155</v>
      </c>
      <c r="G444" s="83" t="s">
        <v>1156</v>
      </c>
      <c r="H444" s="84" t="s">
        <v>1157</v>
      </c>
      <c r="I444" s="192"/>
      <c r="J444" s="132">
        <f t="shared" si="5"/>
        <v>0</v>
      </c>
    </row>
    <row r="445" spans="1:10" ht="12.75">
      <c r="A445" s="267"/>
      <c r="B445" s="258"/>
      <c r="C445" s="258"/>
      <c r="D445" s="84" t="s">
        <v>1158</v>
      </c>
      <c r="E445" s="83" t="s">
        <v>1159</v>
      </c>
      <c r="F445" s="83" t="s">
        <v>1160</v>
      </c>
      <c r="G445" s="83" t="s">
        <v>1161</v>
      </c>
      <c r="H445" s="84" t="s">
        <v>1162</v>
      </c>
      <c r="I445" s="192"/>
      <c r="J445" s="132">
        <f t="shared" si="5"/>
        <v>0</v>
      </c>
    </row>
    <row r="446" spans="1:10" ht="12.75">
      <c r="A446" s="267"/>
      <c r="B446" s="258"/>
      <c r="C446" s="258"/>
      <c r="D446" s="84" t="s">
        <v>1163</v>
      </c>
      <c r="E446" s="83" t="s">
        <v>1164</v>
      </c>
      <c r="F446" s="83" t="s">
        <v>1165</v>
      </c>
      <c r="G446" s="83" t="s">
        <v>1166</v>
      </c>
      <c r="H446" s="84" t="s">
        <v>1167</v>
      </c>
      <c r="I446" s="192"/>
      <c r="J446" s="132">
        <f t="shared" si="5"/>
        <v>0</v>
      </c>
    </row>
    <row r="447" spans="1:10" ht="12.75">
      <c r="A447" s="267"/>
      <c r="B447" s="258"/>
      <c r="C447" s="258"/>
      <c r="D447" s="84" t="s">
        <v>1168</v>
      </c>
      <c r="E447" s="83" t="s">
        <v>1169</v>
      </c>
      <c r="F447" s="83" t="s">
        <v>1170</v>
      </c>
      <c r="G447" s="83" t="s">
        <v>1171</v>
      </c>
      <c r="H447" s="85" t="s">
        <v>1172</v>
      </c>
      <c r="I447" s="192"/>
      <c r="J447" s="132">
        <f t="shared" si="5"/>
        <v>0</v>
      </c>
    </row>
    <row r="448" spans="1:10" ht="12.75">
      <c r="A448" s="267"/>
      <c r="B448" s="258"/>
      <c r="C448" s="258"/>
      <c r="D448" s="84" t="s">
        <v>1173</v>
      </c>
      <c r="E448" s="83" t="s">
        <v>1174</v>
      </c>
      <c r="F448" s="83" t="s">
        <v>1175</v>
      </c>
      <c r="G448" s="83" t="s">
        <v>1176</v>
      </c>
      <c r="H448" s="85" t="s">
        <v>1177</v>
      </c>
      <c r="I448" s="192"/>
      <c r="J448" s="132">
        <f t="shared" si="5"/>
        <v>0</v>
      </c>
    </row>
    <row r="449" spans="1:10" ht="12.75">
      <c r="A449" s="267"/>
      <c r="B449" s="258"/>
      <c r="C449" s="258"/>
      <c r="D449" s="84" t="s">
        <v>669</v>
      </c>
      <c r="E449" s="83" t="s">
        <v>1178</v>
      </c>
      <c r="F449" s="83" t="s">
        <v>1179</v>
      </c>
      <c r="G449" s="83" t="s">
        <v>1180</v>
      </c>
      <c r="H449" s="85" t="s">
        <v>1181</v>
      </c>
      <c r="I449" s="192"/>
      <c r="J449" s="132">
        <f t="shared" si="5"/>
        <v>0</v>
      </c>
    </row>
    <row r="450" spans="1:10" ht="12.75">
      <c r="A450" s="267"/>
      <c r="B450" s="258"/>
      <c r="C450" s="258"/>
      <c r="D450" s="84" t="s">
        <v>1182</v>
      </c>
      <c r="E450" s="83" t="s">
        <v>1183</v>
      </c>
      <c r="F450" s="83" t="s">
        <v>1184</v>
      </c>
      <c r="G450" s="83" t="s">
        <v>1185</v>
      </c>
      <c r="H450" s="84" t="s">
        <v>1186</v>
      </c>
      <c r="I450" s="192"/>
      <c r="J450" s="132">
        <f t="shared" si="5"/>
        <v>0</v>
      </c>
    </row>
    <row r="451" spans="1:10" ht="12.75">
      <c r="A451" s="267"/>
      <c r="B451" s="258"/>
      <c r="C451" s="258"/>
      <c r="D451" s="84" t="s">
        <v>1187</v>
      </c>
      <c r="E451" s="83" t="s">
        <v>1188</v>
      </c>
      <c r="F451" s="83" t="s">
        <v>1189</v>
      </c>
      <c r="G451" s="83" t="s">
        <v>1190</v>
      </c>
      <c r="H451" s="84" t="s">
        <v>1191</v>
      </c>
      <c r="I451" s="192"/>
      <c r="J451" s="132">
        <f t="shared" si="5"/>
        <v>0</v>
      </c>
    </row>
    <row r="452" spans="1:10" ht="12.75">
      <c r="A452" s="267"/>
      <c r="B452" s="258"/>
      <c r="C452" s="258"/>
      <c r="D452" s="84" t="s">
        <v>1192</v>
      </c>
      <c r="E452" s="83" t="s">
        <v>1193</v>
      </c>
      <c r="F452" s="83" t="s">
        <v>1194</v>
      </c>
      <c r="G452" s="83" t="s">
        <v>1195</v>
      </c>
      <c r="H452" s="85" t="s">
        <v>1196</v>
      </c>
      <c r="I452" s="192"/>
      <c r="J452" s="132">
        <f t="shared" si="5"/>
        <v>0</v>
      </c>
    </row>
    <row r="453" spans="1:10" ht="12.75">
      <c r="A453" s="267"/>
      <c r="B453" s="258"/>
      <c r="C453" s="258"/>
      <c r="D453" s="84" t="s">
        <v>670</v>
      </c>
      <c r="E453" s="83" t="s">
        <v>1197</v>
      </c>
      <c r="F453" s="83" t="s">
        <v>1198</v>
      </c>
      <c r="G453" s="83" t="s">
        <v>1199</v>
      </c>
      <c r="H453" s="84" t="s">
        <v>1200</v>
      </c>
      <c r="I453" s="192"/>
      <c r="J453" s="132">
        <f t="shared" si="5"/>
        <v>0</v>
      </c>
    </row>
    <row r="454" spans="1:10" ht="12.75" customHeight="1" thickBot="1">
      <c r="A454" s="268"/>
      <c r="B454" s="269"/>
      <c r="C454" s="269"/>
      <c r="D454" s="88" t="s">
        <v>671</v>
      </c>
      <c r="E454" s="86" t="s">
        <v>1201</v>
      </c>
      <c r="F454" s="86" t="s">
        <v>1202</v>
      </c>
      <c r="G454" s="86" t="s">
        <v>1203</v>
      </c>
      <c r="H454" s="88" t="s">
        <v>1204</v>
      </c>
      <c r="I454" s="192"/>
      <c r="J454" s="132">
        <f t="shared" si="5"/>
        <v>0</v>
      </c>
    </row>
    <row r="455" spans="1:10" ht="4.5" customHeight="1" thickBot="1">
      <c r="A455" s="269"/>
      <c r="B455" s="269"/>
      <c r="C455" s="269"/>
      <c r="D455" s="270"/>
      <c r="E455" s="104"/>
      <c r="F455" s="271"/>
      <c r="G455" s="105"/>
      <c r="H455" s="105"/>
      <c r="I455" s="192"/>
      <c r="J455" s="132">
        <f t="shared" si="5"/>
        <v>0</v>
      </c>
    </row>
    <row r="456" spans="1:10" ht="13.5" customHeight="1">
      <c r="A456" s="56"/>
      <c r="B456" s="57"/>
      <c r="C456" s="57"/>
      <c r="D456" s="122" t="s">
        <v>1205</v>
      </c>
      <c r="E456" s="122" t="s">
        <v>1206</v>
      </c>
      <c r="F456" s="123" t="s">
        <v>1207</v>
      </c>
      <c r="G456" s="122" t="s">
        <v>1208</v>
      </c>
      <c r="H456" s="124" t="s">
        <v>1209</v>
      </c>
      <c r="J456" s="132">
        <f t="shared" si="5"/>
        <v>0</v>
      </c>
    </row>
    <row r="457" spans="1:10" ht="11.25">
      <c r="A457" s="58"/>
      <c r="C457" s="2"/>
      <c r="D457" s="59" t="s">
        <v>132</v>
      </c>
      <c r="E457" s="59"/>
      <c r="F457" s="59"/>
      <c r="G457" s="59"/>
      <c r="H457" s="102" t="s">
        <v>1124</v>
      </c>
      <c r="J457" s="132">
        <f t="shared" si="5"/>
        <v>0</v>
      </c>
    </row>
    <row r="458" spans="1:10" ht="11.25">
      <c r="A458" s="58"/>
      <c r="C458" s="2"/>
      <c r="D458" s="59" t="s">
        <v>133</v>
      </c>
      <c r="E458" s="59"/>
      <c r="F458" s="59"/>
      <c r="G458" s="59"/>
      <c r="H458" s="60" t="s">
        <v>1129</v>
      </c>
      <c r="J458" s="132">
        <f t="shared" si="5"/>
        <v>0</v>
      </c>
    </row>
    <row r="459" spans="1:10" ht="11.25">
      <c r="A459" s="58"/>
      <c r="C459" s="2"/>
      <c r="D459" s="59" t="s">
        <v>134</v>
      </c>
      <c r="E459" s="59"/>
      <c r="F459" s="59"/>
      <c r="G459" s="61"/>
      <c r="H459" s="102" t="s">
        <v>1151</v>
      </c>
      <c r="J459" s="132">
        <f t="shared" si="5"/>
        <v>0</v>
      </c>
    </row>
    <row r="460" spans="1:10" ht="11.25">
      <c r="A460" s="58"/>
      <c r="C460" s="2"/>
      <c r="D460" s="59" t="s">
        <v>135</v>
      </c>
      <c r="E460" s="59"/>
      <c r="F460" s="59"/>
      <c r="G460" s="59"/>
      <c r="H460" s="60" t="s">
        <v>1157</v>
      </c>
      <c r="J460" s="132">
        <f t="shared" si="5"/>
        <v>0</v>
      </c>
    </row>
    <row r="461" spans="1:10" ht="11.25">
      <c r="A461" s="58"/>
      <c r="C461" s="2"/>
      <c r="D461" s="59" t="s">
        <v>136</v>
      </c>
      <c r="E461" s="59"/>
      <c r="F461" s="59"/>
      <c r="G461" s="59"/>
      <c r="H461" s="60" t="s">
        <v>1162</v>
      </c>
      <c r="J461" s="132">
        <f t="shared" si="5"/>
        <v>0</v>
      </c>
    </row>
    <row r="462" spans="1:10" ht="11.25">
      <c r="A462" s="58"/>
      <c r="C462" s="2"/>
      <c r="D462" s="59" t="s">
        <v>137</v>
      </c>
      <c r="E462" s="59"/>
      <c r="F462" s="59"/>
      <c r="G462" s="59"/>
      <c r="H462" s="60" t="s">
        <v>1167</v>
      </c>
      <c r="J462" s="132">
        <f t="shared" si="5"/>
        <v>0</v>
      </c>
    </row>
    <row r="463" spans="1:10" ht="11.25">
      <c r="A463" s="58"/>
      <c r="C463" s="2"/>
      <c r="D463" s="59" t="s">
        <v>138</v>
      </c>
      <c r="E463" s="59"/>
      <c r="F463" s="59"/>
      <c r="G463" s="59"/>
      <c r="H463" s="102" t="s">
        <v>1172</v>
      </c>
      <c r="J463" s="132">
        <f t="shared" si="5"/>
        <v>0</v>
      </c>
    </row>
    <row r="464" spans="1:10" ht="11.25">
      <c r="A464" s="58"/>
      <c r="C464" s="2"/>
      <c r="D464" s="59" t="s">
        <v>139</v>
      </c>
      <c r="E464" s="59"/>
      <c r="F464" s="59"/>
      <c r="G464" s="59"/>
      <c r="H464" s="102" t="s">
        <v>1177</v>
      </c>
      <c r="J464" s="132">
        <f t="shared" si="5"/>
        <v>0</v>
      </c>
    </row>
    <row r="465" spans="1:10" ht="11.25">
      <c r="A465" s="58"/>
      <c r="C465" s="2"/>
      <c r="D465" s="59" t="s">
        <v>140</v>
      </c>
      <c r="E465" s="59"/>
      <c r="F465" s="59"/>
      <c r="G465" s="59"/>
      <c r="H465" s="102" t="s">
        <v>1181</v>
      </c>
      <c r="J465" s="132">
        <f t="shared" si="5"/>
        <v>0</v>
      </c>
    </row>
    <row r="466" spans="1:10" ht="11.25">
      <c r="A466" s="58"/>
      <c r="C466" s="2"/>
      <c r="D466" s="59" t="s">
        <v>141</v>
      </c>
      <c r="E466" s="59"/>
      <c r="F466" s="59"/>
      <c r="G466" s="59"/>
      <c r="H466" s="102" t="s">
        <v>1186</v>
      </c>
      <c r="J466" s="132">
        <f t="shared" si="5"/>
        <v>0</v>
      </c>
    </row>
    <row r="467" spans="1:10" ht="11.25">
      <c r="A467" s="58"/>
      <c r="C467" s="2"/>
      <c r="D467" s="59" t="s">
        <v>142</v>
      </c>
      <c r="E467" s="59"/>
      <c r="F467" s="59"/>
      <c r="G467" s="59"/>
      <c r="H467" s="102" t="s">
        <v>1191</v>
      </c>
      <c r="J467" s="132">
        <f t="shared" si="5"/>
        <v>0</v>
      </c>
    </row>
    <row r="468" spans="1:10" ht="11.25">
      <c r="A468" s="58"/>
      <c r="C468" s="62" t="s">
        <v>1152</v>
      </c>
      <c r="D468" s="59" t="s">
        <v>143</v>
      </c>
      <c r="E468" s="59"/>
      <c r="F468" s="59"/>
      <c r="G468" s="59"/>
      <c r="H468" s="102" t="s">
        <v>1196</v>
      </c>
      <c r="J468" s="132">
        <f t="shared" si="5"/>
        <v>0</v>
      </c>
    </row>
    <row r="469" spans="1:10" ht="11.25">
      <c r="A469" s="58"/>
      <c r="C469" s="2"/>
      <c r="D469" s="59" t="s">
        <v>144</v>
      </c>
      <c r="E469" s="59"/>
      <c r="F469" s="59"/>
      <c r="G469" s="59"/>
      <c r="H469" s="102" t="s">
        <v>1200</v>
      </c>
      <c r="J469" s="132">
        <f t="shared" si="5"/>
        <v>0</v>
      </c>
    </row>
    <row r="470" spans="1:10" ht="11.25">
      <c r="A470" s="58"/>
      <c r="C470" s="2"/>
      <c r="D470" s="59" t="s">
        <v>145</v>
      </c>
      <c r="E470" s="59"/>
      <c r="F470" s="59"/>
      <c r="G470" s="59"/>
      <c r="H470" s="102" t="s">
        <v>1204</v>
      </c>
      <c r="J470" s="132">
        <f t="shared" si="5"/>
        <v>0</v>
      </c>
    </row>
    <row r="471" spans="1:10" ht="11.25">
      <c r="A471" s="58"/>
      <c r="C471" s="2"/>
      <c r="D471" s="59" t="s">
        <v>146</v>
      </c>
      <c r="E471" s="59" t="s">
        <v>147</v>
      </c>
      <c r="F471" s="59" t="s">
        <v>159</v>
      </c>
      <c r="G471" s="59" t="s">
        <v>160</v>
      </c>
      <c r="H471" s="102" t="s">
        <v>161</v>
      </c>
      <c r="J471" s="132">
        <f t="shared" si="5"/>
        <v>0</v>
      </c>
    </row>
    <row r="472" spans="1:10" ht="11.25">
      <c r="A472" s="58"/>
      <c r="C472" s="2"/>
      <c r="D472" s="59" t="s">
        <v>162</v>
      </c>
      <c r="E472" s="59" t="s">
        <v>163</v>
      </c>
      <c r="F472" s="59" t="s">
        <v>164</v>
      </c>
      <c r="G472" s="59" t="s">
        <v>165</v>
      </c>
      <c r="H472" s="102" t="s">
        <v>166</v>
      </c>
      <c r="J472" s="132">
        <f t="shared" si="5"/>
        <v>0</v>
      </c>
    </row>
    <row r="473" spans="1:10" ht="11.25">
      <c r="A473" s="58"/>
      <c r="C473" s="2"/>
      <c r="D473" s="59" t="s">
        <v>167</v>
      </c>
      <c r="E473" s="59" t="s">
        <v>168</v>
      </c>
      <c r="F473" s="59" t="s">
        <v>169</v>
      </c>
      <c r="G473" s="59" t="s">
        <v>170</v>
      </c>
      <c r="H473" s="102" t="s">
        <v>171</v>
      </c>
      <c r="J473" s="132">
        <f t="shared" si="5"/>
        <v>0</v>
      </c>
    </row>
    <row r="474" spans="1:10" ht="11.25">
      <c r="A474" s="58"/>
      <c r="C474" s="2"/>
      <c r="D474" s="59" t="s">
        <v>172</v>
      </c>
      <c r="E474" s="59" t="s">
        <v>173</v>
      </c>
      <c r="F474" s="59" t="s">
        <v>174</v>
      </c>
      <c r="G474" s="59" t="s">
        <v>175</v>
      </c>
      <c r="H474" s="102" t="s">
        <v>176</v>
      </c>
      <c r="J474" s="132">
        <f t="shared" si="5"/>
        <v>0</v>
      </c>
    </row>
    <row r="475" spans="1:10" ht="11.25">
      <c r="A475" s="58"/>
      <c r="C475" s="2"/>
      <c r="D475" s="59" t="s">
        <v>177</v>
      </c>
      <c r="E475" s="59" t="s">
        <v>178</v>
      </c>
      <c r="F475" s="59" t="s">
        <v>179</v>
      </c>
      <c r="G475" s="59" t="s">
        <v>180</v>
      </c>
      <c r="H475" s="102" t="s">
        <v>181</v>
      </c>
      <c r="J475" s="132">
        <f t="shared" si="5"/>
        <v>0</v>
      </c>
    </row>
    <row r="476" spans="1:10" ht="11.25">
      <c r="A476" s="58"/>
      <c r="C476" s="2"/>
      <c r="D476" s="59" t="s">
        <v>182</v>
      </c>
      <c r="E476" s="59" t="s">
        <v>183</v>
      </c>
      <c r="F476" s="59" t="s">
        <v>184</v>
      </c>
      <c r="G476" s="59" t="s">
        <v>185</v>
      </c>
      <c r="H476" s="102" t="s">
        <v>186</v>
      </c>
      <c r="J476" s="132">
        <f t="shared" si="5"/>
        <v>0</v>
      </c>
    </row>
    <row r="477" spans="1:10" ht="10.5" customHeight="1">
      <c r="A477" s="58"/>
      <c r="C477" s="2"/>
      <c r="D477" s="59"/>
      <c r="E477" s="59" t="s">
        <v>679</v>
      </c>
      <c r="F477" s="59" t="s">
        <v>1140</v>
      </c>
      <c r="G477" s="30"/>
      <c r="H477" s="60">
        <v>3.75</v>
      </c>
      <c r="J477" s="132">
        <f t="shared" si="5"/>
        <v>0</v>
      </c>
    </row>
    <row r="478" spans="1:10" ht="9.75" customHeight="1">
      <c r="A478" s="58"/>
      <c r="C478" s="2"/>
      <c r="D478" s="59"/>
      <c r="E478" s="59" t="s">
        <v>187</v>
      </c>
      <c r="F478" s="59" t="s">
        <v>188</v>
      </c>
      <c r="G478" s="59" t="s">
        <v>189</v>
      </c>
      <c r="H478" s="102" t="s">
        <v>190</v>
      </c>
      <c r="J478" s="132">
        <f t="shared" si="5"/>
        <v>0</v>
      </c>
    </row>
    <row r="479" spans="1:10" ht="11.25">
      <c r="A479" s="58"/>
      <c r="C479" s="2"/>
      <c r="D479" s="59"/>
      <c r="E479" s="59" t="s">
        <v>191</v>
      </c>
      <c r="F479" s="59" t="s">
        <v>192</v>
      </c>
      <c r="G479" s="59" t="s">
        <v>193</v>
      </c>
      <c r="H479" s="102" t="s">
        <v>194</v>
      </c>
      <c r="J479" s="132">
        <f t="shared" si="5"/>
        <v>0</v>
      </c>
    </row>
    <row r="480" spans="1:10" ht="11.25">
      <c r="A480" s="58"/>
      <c r="C480" s="2"/>
      <c r="D480" s="59"/>
      <c r="E480" s="59" t="s">
        <v>195</v>
      </c>
      <c r="F480" s="59" t="s">
        <v>196</v>
      </c>
      <c r="G480" s="59" t="s">
        <v>197</v>
      </c>
      <c r="H480" s="102" t="s">
        <v>198</v>
      </c>
      <c r="J480" s="132">
        <f t="shared" si="5"/>
        <v>0</v>
      </c>
    </row>
    <row r="481" spans="1:10" ht="11.25">
      <c r="A481" s="58"/>
      <c r="C481" s="2"/>
      <c r="D481" s="59"/>
      <c r="E481" s="59" t="s">
        <v>199</v>
      </c>
      <c r="F481" s="59" t="s">
        <v>200</v>
      </c>
      <c r="G481" s="59" t="s">
        <v>201</v>
      </c>
      <c r="H481" s="102" t="s">
        <v>202</v>
      </c>
      <c r="J481" s="132">
        <f t="shared" si="5"/>
        <v>0</v>
      </c>
    </row>
    <row r="482" spans="1:10" ht="11.25">
      <c r="A482" s="58"/>
      <c r="C482" s="2"/>
      <c r="D482" s="59"/>
      <c r="E482" s="59" t="s">
        <v>203</v>
      </c>
      <c r="F482" s="59" t="s">
        <v>204</v>
      </c>
      <c r="G482" s="59" t="s">
        <v>205</v>
      </c>
      <c r="H482" s="102" t="s">
        <v>206</v>
      </c>
      <c r="J482" s="132">
        <f t="shared" si="5"/>
        <v>0</v>
      </c>
    </row>
    <row r="483" spans="1:10" ht="10.5" customHeight="1">
      <c r="A483" s="58"/>
      <c r="C483" s="2"/>
      <c r="D483" s="59"/>
      <c r="E483" s="59"/>
      <c r="F483" s="59" t="s">
        <v>207</v>
      </c>
      <c r="G483" s="59"/>
      <c r="H483" s="102" t="s">
        <v>666</v>
      </c>
      <c r="J483" s="132">
        <f t="shared" si="5"/>
        <v>0</v>
      </c>
    </row>
    <row r="484" spans="1:10" ht="10.5" customHeight="1">
      <c r="A484" s="58"/>
      <c r="C484" s="2"/>
      <c r="D484" s="59"/>
      <c r="E484" s="59"/>
      <c r="F484" s="59" t="s">
        <v>208</v>
      </c>
      <c r="G484" s="59"/>
      <c r="H484" s="102" t="s">
        <v>667</v>
      </c>
      <c r="J484" s="132"/>
    </row>
    <row r="485" spans="1:10" ht="10.5" customHeight="1" thickBot="1">
      <c r="A485" s="63"/>
      <c r="B485" s="64"/>
      <c r="C485" s="64"/>
      <c r="D485" s="65"/>
      <c r="E485" s="65"/>
      <c r="F485" s="65" t="s">
        <v>209</v>
      </c>
      <c r="G485" s="65"/>
      <c r="H485" s="103" t="s">
        <v>668</v>
      </c>
      <c r="J485" s="132">
        <f t="shared" si="5"/>
        <v>0</v>
      </c>
    </row>
    <row r="486" spans="1:10" s="107" customFormat="1" ht="18">
      <c r="A486" s="126" t="s">
        <v>104</v>
      </c>
      <c r="B486" s="2"/>
      <c r="C486" s="3"/>
      <c r="D486" s="4"/>
      <c r="E486" s="2"/>
      <c r="F486" s="2"/>
      <c r="G486" s="2"/>
      <c r="H486" s="2"/>
      <c r="I486" s="11" t="s">
        <v>1265</v>
      </c>
      <c r="J486" s="132"/>
    </row>
    <row r="487" spans="1:10" s="107" customFormat="1" ht="12.75">
      <c r="A487" s="6" t="s">
        <v>105</v>
      </c>
      <c r="B487" s="6"/>
      <c r="C487" s="8"/>
      <c r="D487" s="9"/>
      <c r="E487" s="6"/>
      <c r="F487" s="10"/>
      <c r="G487" s="10"/>
      <c r="H487" s="10"/>
      <c r="I487" s="11" t="s">
        <v>131</v>
      </c>
      <c r="J487" s="132"/>
    </row>
    <row r="488" spans="1:10" ht="12" customHeight="1" thickBot="1">
      <c r="A488" s="242"/>
      <c r="B488" s="242"/>
      <c r="C488" s="243"/>
      <c r="D488" s="244"/>
      <c r="E488" s="242"/>
      <c r="F488" s="245"/>
      <c r="G488" s="245"/>
      <c r="H488" s="245"/>
      <c r="I488" s="184" t="s">
        <v>1266</v>
      </c>
      <c r="J488" s="246"/>
    </row>
    <row r="489" spans="1:10" ht="11.25">
      <c r="A489" s="39" t="s">
        <v>1101</v>
      </c>
      <c r="B489" s="2" t="s">
        <v>106</v>
      </c>
      <c r="C489" s="40" t="s">
        <v>843</v>
      </c>
      <c r="D489" s="41">
        <v>100</v>
      </c>
      <c r="E489" s="28" t="s">
        <v>603</v>
      </c>
      <c r="F489" s="28"/>
      <c r="G489" s="28"/>
      <c r="H489" s="28"/>
      <c r="I489" s="254">
        <v>14.925</v>
      </c>
      <c r="J489" s="146"/>
    </row>
    <row r="490" spans="1:10" ht="11.25">
      <c r="A490" s="30" t="s">
        <v>1101</v>
      </c>
      <c r="B490" s="2" t="s">
        <v>106</v>
      </c>
      <c r="C490" s="3" t="s">
        <v>843</v>
      </c>
      <c r="D490" s="4">
        <v>100</v>
      </c>
      <c r="E490" s="2" t="s">
        <v>1102</v>
      </c>
      <c r="I490" s="254">
        <v>12.96</v>
      </c>
      <c r="J490" s="116"/>
    </row>
    <row r="491" spans="1:10" ht="12" thickBot="1">
      <c r="A491" s="170" t="s">
        <v>1101</v>
      </c>
      <c r="B491" s="64" t="s">
        <v>106</v>
      </c>
      <c r="C491" s="148" t="s">
        <v>843</v>
      </c>
      <c r="D491" s="149">
        <v>100</v>
      </c>
      <c r="E491" s="64" t="s">
        <v>210</v>
      </c>
      <c r="F491" s="64"/>
      <c r="G491" s="64"/>
      <c r="H491" s="64"/>
      <c r="I491" s="255">
        <v>11.85</v>
      </c>
      <c r="J491" s="247"/>
    </row>
    <row r="492" spans="9:10" ht="11.25" customHeight="1" thickBot="1">
      <c r="I492" s="110"/>
      <c r="J492" s="132">
        <f t="shared" si="5"/>
        <v>0</v>
      </c>
    </row>
    <row r="493" spans="1:11" ht="12.75">
      <c r="A493" s="69"/>
      <c r="B493" s="265"/>
      <c r="C493" s="70"/>
      <c r="D493" s="156" t="s">
        <v>107</v>
      </c>
      <c r="E493" s="157"/>
      <c r="F493" s="98" t="s">
        <v>1207</v>
      </c>
      <c r="G493" s="158" t="s">
        <v>212</v>
      </c>
      <c r="H493" s="89" t="s">
        <v>601</v>
      </c>
      <c r="I493" s="110"/>
      <c r="J493" s="132">
        <f t="shared" si="5"/>
        <v>0</v>
      </c>
      <c r="K493" s="2">
        <f aca="true" t="shared" si="6" ref="K493:K540">I493*0.75</f>
        <v>0</v>
      </c>
    </row>
    <row r="494" spans="1:11" ht="12.75">
      <c r="A494" s="71"/>
      <c r="B494" s="10"/>
      <c r="C494" s="10"/>
      <c r="D494" s="155" t="s">
        <v>663</v>
      </c>
      <c r="E494" s="108"/>
      <c r="F494" s="169" t="s">
        <v>623</v>
      </c>
      <c r="G494" s="168" t="s">
        <v>625</v>
      </c>
      <c r="H494" s="85" t="s">
        <v>664</v>
      </c>
      <c r="I494" s="110"/>
      <c r="J494" s="132">
        <f t="shared" si="5"/>
        <v>0</v>
      </c>
      <c r="K494" s="2">
        <f t="shared" si="6"/>
        <v>0</v>
      </c>
    </row>
    <row r="495" spans="1:11" ht="12.75">
      <c r="A495" s="71"/>
      <c r="B495" s="10"/>
      <c r="C495" s="10"/>
      <c r="D495" s="154"/>
      <c r="F495" s="30"/>
      <c r="G495" s="30"/>
      <c r="H495" s="159"/>
      <c r="I495" s="110"/>
      <c r="J495" s="132">
        <f t="shared" si="5"/>
        <v>0</v>
      </c>
      <c r="K495" s="2">
        <f t="shared" si="6"/>
        <v>0</v>
      </c>
    </row>
    <row r="496" spans="1:11" ht="12.75">
      <c r="A496" s="71"/>
      <c r="B496" s="10"/>
      <c r="C496" s="10"/>
      <c r="D496" s="155" t="s">
        <v>1191</v>
      </c>
      <c r="E496" s="108"/>
      <c r="F496" s="83" t="s">
        <v>628</v>
      </c>
      <c r="G496" s="155" t="s">
        <v>629</v>
      </c>
      <c r="H496" s="167" t="s">
        <v>665</v>
      </c>
      <c r="I496" s="110"/>
      <c r="J496" s="132">
        <f t="shared" si="5"/>
        <v>0</v>
      </c>
      <c r="K496" s="2">
        <f t="shared" si="6"/>
        <v>0</v>
      </c>
    </row>
    <row r="497" spans="1:11" ht="13.5" thickBot="1">
      <c r="A497" s="72"/>
      <c r="B497" s="15"/>
      <c r="C497" s="15"/>
      <c r="D497" s="160"/>
      <c r="E497" s="86"/>
      <c r="F497" s="170"/>
      <c r="G497" s="171"/>
      <c r="H497" s="88"/>
      <c r="I497" s="110"/>
      <c r="J497" s="132">
        <f t="shared" si="5"/>
        <v>0</v>
      </c>
      <c r="K497" s="2">
        <f t="shared" si="6"/>
        <v>0</v>
      </c>
    </row>
    <row r="498" spans="10:11" ht="7.5" customHeight="1">
      <c r="J498" s="132">
        <f aca="true" t="shared" si="7" ref="J498:J533">I498*1.03</f>
        <v>0</v>
      </c>
      <c r="K498" s="2">
        <f t="shared" si="6"/>
        <v>0</v>
      </c>
    </row>
    <row r="499" spans="1:11" ht="13.5" thickBot="1">
      <c r="A499" s="48" t="s">
        <v>109</v>
      </c>
      <c r="J499" s="132">
        <f t="shared" si="7"/>
        <v>0</v>
      </c>
      <c r="K499" s="2">
        <f t="shared" si="6"/>
        <v>0</v>
      </c>
    </row>
    <row r="500" spans="1:11" ht="12.75" customHeight="1">
      <c r="A500" s="56"/>
      <c r="B500" s="66" t="s">
        <v>1104</v>
      </c>
      <c r="C500" s="57"/>
      <c r="D500" s="80" t="s">
        <v>1104</v>
      </c>
      <c r="E500" s="286" t="s">
        <v>108</v>
      </c>
      <c r="F500" s="287"/>
      <c r="G500" s="287"/>
      <c r="H500" s="288"/>
      <c r="I500" s="115"/>
      <c r="J500" s="132">
        <f t="shared" si="7"/>
        <v>0</v>
      </c>
      <c r="K500" s="2">
        <f t="shared" si="6"/>
        <v>0</v>
      </c>
    </row>
    <row r="501" spans="1:11" ht="11.25">
      <c r="A501" s="58"/>
      <c r="C501" s="2"/>
      <c r="D501" s="83" t="s">
        <v>211</v>
      </c>
      <c r="E501" s="83" t="s">
        <v>1206</v>
      </c>
      <c r="F501" s="83" t="s">
        <v>1207</v>
      </c>
      <c r="G501" s="83" t="s">
        <v>212</v>
      </c>
      <c r="H501" s="84" t="s">
        <v>1209</v>
      </c>
      <c r="I501" s="115"/>
      <c r="J501" s="132">
        <f t="shared" si="7"/>
        <v>0</v>
      </c>
      <c r="K501" s="2">
        <f t="shared" si="6"/>
        <v>0</v>
      </c>
    </row>
    <row r="502" spans="1:11" ht="11.25">
      <c r="A502" s="58"/>
      <c r="C502" s="2"/>
      <c r="D502" s="83" t="s">
        <v>1110</v>
      </c>
      <c r="E502" s="83"/>
      <c r="F502" s="83" t="s">
        <v>740</v>
      </c>
      <c r="G502" s="83" t="s">
        <v>214</v>
      </c>
      <c r="H502" s="85" t="s">
        <v>1114</v>
      </c>
      <c r="I502" s="115"/>
      <c r="J502" s="132">
        <f t="shared" si="7"/>
        <v>0</v>
      </c>
      <c r="K502" s="2">
        <f t="shared" si="6"/>
        <v>0</v>
      </c>
    </row>
    <row r="503" spans="1:11" ht="11.25">
      <c r="A503" s="58"/>
      <c r="C503" s="2"/>
      <c r="D503" s="83" t="s">
        <v>1115</v>
      </c>
      <c r="E503" s="83"/>
      <c r="F503" s="83" t="s">
        <v>215</v>
      </c>
      <c r="G503" s="83" t="s">
        <v>216</v>
      </c>
      <c r="H503" s="85" t="s">
        <v>1119</v>
      </c>
      <c r="I503" s="115"/>
      <c r="J503" s="132">
        <f t="shared" si="7"/>
        <v>0</v>
      </c>
      <c r="K503" s="2">
        <f t="shared" si="6"/>
        <v>0</v>
      </c>
    </row>
    <row r="504" spans="1:11" ht="11.25">
      <c r="A504" s="58"/>
      <c r="C504" s="2"/>
      <c r="D504" s="83" t="s">
        <v>1120</v>
      </c>
      <c r="E504" s="83" t="s">
        <v>217</v>
      </c>
      <c r="F504" s="83" t="s">
        <v>218</v>
      </c>
      <c r="G504" s="83" t="s">
        <v>219</v>
      </c>
      <c r="H504" s="85" t="s">
        <v>1124</v>
      </c>
      <c r="I504" s="115"/>
      <c r="J504" s="132">
        <f t="shared" si="7"/>
        <v>0</v>
      </c>
      <c r="K504" s="2">
        <f t="shared" si="6"/>
        <v>0</v>
      </c>
    </row>
    <row r="505" spans="1:11" ht="11.25">
      <c r="A505" s="58"/>
      <c r="C505" s="2"/>
      <c r="D505" s="83" t="s">
        <v>1125</v>
      </c>
      <c r="E505" s="83" t="s">
        <v>220</v>
      </c>
      <c r="F505" s="83" t="s">
        <v>221</v>
      </c>
      <c r="G505" s="83" t="s">
        <v>222</v>
      </c>
      <c r="H505" s="85" t="s">
        <v>1129</v>
      </c>
      <c r="I505" s="115"/>
      <c r="J505" s="132">
        <f t="shared" si="7"/>
        <v>0</v>
      </c>
      <c r="K505" s="2">
        <f t="shared" si="6"/>
        <v>0</v>
      </c>
    </row>
    <row r="506" spans="1:11" ht="11.25">
      <c r="A506" s="58"/>
      <c r="C506" s="2"/>
      <c r="D506" s="83" t="s">
        <v>1130</v>
      </c>
      <c r="E506" s="83" t="s">
        <v>223</v>
      </c>
      <c r="F506" s="83" t="s">
        <v>224</v>
      </c>
      <c r="G506" s="83" t="s">
        <v>225</v>
      </c>
      <c r="H506" s="85" t="s">
        <v>1151</v>
      </c>
      <c r="I506" s="115"/>
      <c r="J506" s="132">
        <f t="shared" si="7"/>
        <v>0</v>
      </c>
      <c r="K506" s="2">
        <f t="shared" si="6"/>
        <v>0</v>
      </c>
    </row>
    <row r="507" spans="1:11" ht="11.25">
      <c r="A507" s="58"/>
      <c r="C507" s="2"/>
      <c r="D507" s="83" t="s">
        <v>1153</v>
      </c>
      <c r="E507" s="83" t="s">
        <v>226</v>
      </c>
      <c r="F507" s="83" t="s">
        <v>227</v>
      </c>
      <c r="G507" s="83" t="s">
        <v>228</v>
      </c>
      <c r="H507" s="85" t="s">
        <v>1157</v>
      </c>
      <c r="I507" s="115"/>
      <c r="J507" s="132">
        <f t="shared" si="7"/>
        <v>0</v>
      </c>
      <c r="K507" s="2">
        <f t="shared" si="6"/>
        <v>0</v>
      </c>
    </row>
    <row r="508" spans="1:11" ht="11.25">
      <c r="A508" s="58"/>
      <c r="C508" s="79" t="s">
        <v>229</v>
      </c>
      <c r="D508" s="83" t="s">
        <v>1158</v>
      </c>
      <c r="E508" s="83" t="s">
        <v>230</v>
      </c>
      <c r="F508" s="83" t="s">
        <v>231</v>
      </c>
      <c r="G508" s="83" t="s">
        <v>232</v>
      </c>
      <c r="H508" s="85" t="s">
        <v>1162</v>
      </c>
      <c r="I508" s="115"/>
      <c r="J508" s="132">
        <f t="shared" si="7"/>
        <v>0</v>
      </c>
      <c r="K508" s="2">
        <f t="shared" si="6"/>
        <v>0</v>
      </c>
    </row>
    <row r="509" spans="1:11" ht="10.5" customHeight="1">
      <c r="A509" s="58"/>
      <c r="C509" s="2"/>
      <c r="D509" s="83" t="s">
        <v>1163</v>
      </c>
      <c r="E509" s="83" t="s">
        <v>233</v>
      </c>
      <c r="F509" s="83" t="s">
        <v>234</v>
      </c>
      <c r="G509" s="83" t="s">
        <v>235</v>
      </c>
      <c r="H509" s="85" t="s">
        <v>1167</v>
      </c>
      <c r="I509" s="115"/>
      <c r="J509" s="132">
        <f t="shared" si="7"/>
        <v>0</v>
      </c>
      <c r="K509" s="2">
        <f t="shared" si="6"/>
        <v>0</v>
      </c>
    </row>
    <row r="510" spans="1:11" ht="11.25">
      <c r="A510" s="58"/>
      <c r="C510" s="2"/>
      <c r="D510" s="83" t="s">
        <v>1168</v>
      </c>
      <c r="E510" s="83" t="s">
        <v>236</v>
      </c>
      <c r="F510" s="83" t="s">
        <v>237</v>
      </c>
      <c r="G510" s="83" t="s">
        <v>238</v>
      </c>
      <c r="H510" s="85" t="s">
        <v>1172</v>
      </c>
      <c r="I510" s="115"/>
      <c r="J510" s="132">
        <f t="shared" si="7"/>
        <v>0</v>
      </c>
      <c r="K510" s="2">
        <f t="shared" si="6"/>
        <v>0</v>
      </c>
    </row>
    <row r="511" spans="1:11" ht="11.25">
      <c r="A511" s="58"/>
      <c r="C511" s="2"/>
      <c r="D511" s="83" t="s">
        <v>1173</v>
      </c>
      <c r="E511" s="83" t="s">
        <v>239</v>
      </c>
      <c r="F511" s="83" t="s">
        <v>240</v>
      </c>
      <c r="G511" s="83" t="s">
        <v>241</v>
      </c>
      <c r="H511" s="85" t="s">
        <v>1177</v>
      </c>
      <c r="I511" s="115"/>
      <c r="J511" s="132">
        <f t="shared" si="7"/>
        <v>0</v>
      </c>
      <c r="K511" s="2">
        <f t="shared" si="6"/>
        <v>0</v>
      </c>
    </row>
    <row r="512" spans="1:11" ht="11.25">
      <c r="A512" s="58"/>
      <c r="C512" s="2"/>
      <c r="D512" s="83" t="s">
        <v>669</v>
      </c>
      <c r="E512" s="83" t="s">
        <v>242</v>
      </c>
      <c r="F512" s="83" t="s">
        <v>243</v>
      </c>
      <c r="G512" s="83" t="s">
        <v>244</v>
      </c>
      <c r="H512" s="85" t="s">
        <v>1181</v>
      </c>
      <c r="I512" s="115"/>
      <c r="J512" s="132">
        <f t="shared" si="7"/>
        <v>0</v>
      </c>
      <c r="K512" s="2">
        <f t="shared" si="6"/>
        <v>0</v>
      </c>
    </row>
    <row r="513" spans="1:11" ht="11.25">
      <c r="A513" s="58"/>
      <c r="C513" s="2"/>
      <c r="D513" s="83" t="s">
        <v>1182</v>
      </c>
      <c r="E513" s="83" t="s">
        <v>245</v>
      </c>
      <c r="F513" s="83" t="s">
        <v>246</v>
      </c>
      <c r="G513" s="83" t="s">
        <v>247</v>
      </c>
      <c r="H513" s="85" t="s">
        <v>1186</v>
      </c>
      <c r="I513" s="115"/>
      <c r="J513" s="132">
        <f t="shared" si="7"/>
        <v>0</v>
      </c>
      <c r="K513" s="2">
        <f t="shared" si="6"/>
        <v>0</v>
      </c>
    </row>
    <row r="514" spans="1:11" ht="11.25">
      <c r="A514" s="58"/>
      <c r="C514" s="2"/>
      <c r="D514" s="83" t="s">
        <v>1187</v>
      </c>
      <c r="E514" s="83" t="s">
        <v>248</v>
      </c>
      <c r="F514" s="83" t="s">
        <v>249</v>
      </c>
      <c r="G514" s="83" t="s">
        <v>250</v>
      </c>
      <c r="H514" s="85" t="s">
        <v>1191</v>
      </c>
      <c r="I514" s="115"/>
      <c r="J514" s="132">
        <f t="shared" si="7"/>
        <v>0</v>
      </c>
      <c r="K514" s="2">
        <f t="shared" si="6"/>
        <v>0</v>
      </c>
    </row>
    <row r="515" spans="1:11" ht="11.25">
      <c r="A515" s="58"/>
      <c r="C515" s="2"/>
      <c r="D515" s="83" t="s">
        <v>1192</v>
      </c>
      <c r="E515" s="83" t="s">
        <v>251</v>
      </c>
      <c r="F515" s="83" t="s">
        <v>252</v>
      </c>
      <c r="G515" s="83" t="s">
        <v>253</v>
      </c>
      <c r="H515" s="85" t="s">
        <v>1196</v>
      </c>
      <c r="I515" s="115"/>
      <c r="J515" s="132">
        <f t="shared" si="7"/>
        <v>0</v>
      </c>
      <c r="K515" s="2">
        <f t="shared" si="6"/>
        <v>0</v>
      </c>
    </row>
    <row r="516" spans="1:11" ht="11.25">
      <c r="A516" s="58"/>
      <c r="C516" s="2"/>
      <c r="D516" s="83" t="s">
        <v>670</v>
      </c>
      <c r="E516" s="83" t="s">
        <v>254</v>
      </c>
      <c r="F516" s="83" t="s">
        <v>255</v>
      </c>
      <c r="G516" s="83" t="s">
        <v>256</v>
      </c>
      <c r="H516" s="85" t="s">
        <v>1200</v>
      </c>
      <c r="I516" s="115"/>
      <c r="J516" s="132">
        <f t="shared" si="7"/>
        <v>0</v>
      </c>
      <c r="K516" s="2">
        <f t="shared" si="6"/>
        <v>0</v>
      </c>
    </row>
    <row r="517" spans="1:11" ht="12" thickBot="1">
      <c r="A517" s="63"/>
      <c r="B517" s="64"/>
      <c r="C517" s="64"/>
      <c r="D517" s="86" t="s">
        <v>671</v>
      </c>
      <c r="E517" s="86" t="s">
        <v>257</v>
      </c>
      <c r="F517" s="86" t="s">
        <v>258</v>
      </c>
      <c r="G517" s="86" t="s">
        <v>259</v>
      </c>
      <c r="H517" s="87" t="s">
        <v>1204</v>
      </c>
      <c r="I517" s="115"/>
      <c r="J517" s="132">
        <f t="shared" si="7"/>
        <v>0</v>
      </c>
      <c r="K517" s="2">
        <f t="shared" si="6"/>
        <v>0</v>
      </c>
    </row>
    <row r="518" spans="5:11" ht="11.25">
      <c r="E518" s="67" t="s">
        <v>1104</v>
      </c>
      <c r="F518" s="67" t="s">
        <v>1104</v>
      </c>
      <c r="G518" s="67" t="s">
        <v>1104</v>
      </c>
      <c r="J518" s="132">
        <f t="shared" si="7"/>
        <v>0</v>
      </c>
      <c r="K518" s="2">
        <f t="shared" si="6"/>
        <v>0</v>
      </c>
    </row>
    <row r="519" spans="5:11" ht="9.75" customHeight="1">
      <c r="E519" s="68"/>
      <c r="F519" s="68"/>
      <c r="G519" s="68"/>
      <c r="J519" s="132">
        <f t="shared" si="7"/>
        <v>0</v>
      </c>
      <c r="K519" s="2">
        <f t="shared" si="6"/>
        <v>0</v>
      </c>
    </row>
    <row r="520" spans="5:11" ht="12" thickBot="1">
      <c r="E520" s="68"/>
      <c r="F520" s="68"/>
      <c r="G520" s="68"/>
      <c r="J520" s="132">
        <f t="shared" si="7"/>
        <v>0</v>
      </c>
      <c r="K520" s="2">
        <f t="shared" si="6"/>
        <v>0</v>
      </c>
    </row>
    <row r="521" spans="1:11" ht="12.75">
      <c r="A521" s="69"/>
      <c r="B521" s="70" t="s">
        <v>997</v>
      </c>
      <c r="C521" s="70"/>
      <c r="D521" s="80" t="s">
        <v>1205</v>
      </c>
      <c r="E521" s="80" t="s">
        <v>1206</v>
      </c>
      <c r="F521" s="80" t="s">
        <v>1207</v>
      </c>
      <c r="G521" s="80" t="s">
        <v>212</v>
      </c>
      <c r="H521" s="89" t="s">
        <v>1109</v>
      </c>
      <c r="I521" s="115"/>
      <c r="J521" s="132">
        <f t="shared" si="7"/>
        <v>0</v>
      </c>
      <c r="K521" s="2">
        <f t="shared" si="6"/>
        <v>0</v>
      </c>
    </row>
    <row r="522" spans="1:11" ht="12.75">
      <c r="A522" s="71"/>
      <c r="B522" s="10"/>
      <c r="C522" s="10"/>
      <c r="D522" s="83" t="s">
        <v>260</v>
      </c>
      <c r="E522" s="83"/>
      <c r="F522" s="83"/>
      <c r="G522" s="83"/>
      <c r="H522" s="85" t="s">
        <v>1124</v>
      </c>
      <c r="I522" s="115"/>
      <c r="J522" s="132">
        <f t="shared" si="7"/>
        <v>0</v>
      </c>
      <c r="K522" s="2">
        <f t="shared" si="6"/>
        <v>0</v>
      </c>
    </row>
    <row r="523" spans="1:11" ht="12.75">
      <c r="A523" s="71"/>
      <c r="B523" s="10"/>
      <c r="C523" s="10"/>
      <c r="D523" s="83" t="s">
        <v>261</v>
      </c>
      <c r="E523" s="83"/>
      <c r="F523" s="83"/>
      <c r="G523" s="83"/>
      <c r="H523" s="85" t="s">
        <v>1129</v>
      </c>
      <c r="I523" s="115"/>
      <c r="J523" s="132">
        <f t="shared" si="7"/>
        <v>0</v>
      </c>
      <c r="K523" s="2">
        <f t="shared" si="6"/>
        <v>0</v>
      </c>
    </row>
    <row r="524" spans="1:11" ht="12.75">
      <c r="A524" s="71"/>
      <c r="B524" s="10"/>
      <c r="C524" s="10"/>
      <c r="D524" s="83" t="s">
        <v>262</v>
      </c>
      <c r="E524" s="83"/>
      <c r="F524" s="83"/>
      <c r="G524" s="83"/>
      <c r="H524" s="85" t="s">
        <v>1151</v>
      </c>
      <c r="I524" s="115"/>
      <c r="J524" s="132">
        <f t="shared" si="7"/>
        <v>0</v>
      </c>
      <c r="K524" s="2">
        <f t="shared" si="6"/>
        <v>0</v>
      </c>
    </row>
    <row r="525" spans="1:11" ht="12.75">
      <c r="A525" s="71"/>
      <c r="B525" s="10"/>
      <c r="C525" s="10"/>
      <c r="D525" s="83" t="s">
        <v>264</v>
      </c>
      <c r="E525" s="83"/>
      <c r="F525" s="83"/>
      <c r="G525" s="83"/>
      <c r="H525" s="85" t="s">
        <v>1157</v>
      </c>
      <c r="I525" s="115"/>
      <c r="J525" s="132">
        <f t="shared" si="7"/>
        <v>0</v>
      </c>
      <c r="K525" s="2">
        <f t="shared" si="6"/>
        <v>0</v>
      </c>
    </row>
    <row r="526" spans="1:11" ht="12.75">
      <c r="A526" s="71"/>
      <c r="B526" s="10"/>
      <c r="C526" s="10"/>
      <c r="D526" s="83" t="s">
        <v>265</v>
      </c>
      <c r="E526" s="83"/>
      <c r="F526" s="83"/>
      <c r="G526" s="83"/>
      <c r="H526" s="85" t="s">
        <v>1162</v>
      </c>
      <c r="I526" s="115"/>
      <c r="J526" s="132">
        <f t="shared" si="7"/>
        <v>0</v>
      </c>
      <c r="K526" s="2">
        <f t="shared" si="6"/>
        <v>0</v>
      </c>
    </row>
    <row r="527" spans="1:11" ht="12.75">
      <c r="A527" s="71"/>
      <c r="B527" s="10"/>
      <c r="C527" s="10"/>
      <c r="D527" s="83" t="s">
        <v>266</v>
      </c>
      <c r="E527" s="83"/>
      <c r="F527" s="83"/>
      <c r="G527" s="83"/>
      <c r="H527" s="85" t="s">
        <v>1167</v>
      </c>
      <c r="I527" s="115"/>
      <c r="J527" s="132">
        <f t="shared" si="7"/>
        <v>0</v>
      </c>
      <c r="K527" s="2">
        <f t="shared" si="6"/>
        <v>0</v>
      </c>
    </row>
    <row r="528" spans="1:11" ht="12.75">
      <c r="A528" s="71"/>
      <c r="B528" s="10"/>
      <c r="C528" s="10"/>
      <c r="D528" s="83" t="s">
        <v>267</v>
      </c>
      <c r="E528" s="83"/>
      <c r="F528" s="83"/>
      <c r="G528" s="83"/>
      <c r="H528" s="85" t="s">
        <v>1172</v>
      </c>
      <c r="I528" s="115"/>
      <c r="J528" s="132">
        <f t="shared" si="7"/>
        <v>0</v>
      </c>
      <c r="K528" s="2">
        <f t="shared" si="6"/>
        <v>0</v>
      </c>
    </row>
    <row r="529" spans="1:11" ht="12.75">
      <c r="A529" s="71"/>
      <c r="B529" s="10"/>
      <c r="C529" s="10"/>
      <c r="D529" s="83" t="s">
        <v>268</v>
      </c>
      <c r="E529" s="83"/>
      <c r="F529" s="83"/>
      <c r="G529" s="83"/>
      <c r="H529" s="85" t="s">
        <v>1177</v>
      </c>
      <c r="I529" s="115"/>
      <c r="J529" s="132">
        <f t="shared" si="7"/>
        <v>0</v>
      </c>
      <c r="K529" s="2">
        <f t="shared" si="6"/>
        <v>0</v>
      </c>
    </row>
    <row r="530" spans="1:11" ht="12.75">
      <c r="A530" s="71"/>
      <c r="B530" s="10"/>
      <c r="C530" s="10"/>
      <c r="D530" s="83" t="s">
        <v>269</v>
      </c>
      <c r="E530" s="83"/>
      <c r="F530" s="83"/>
      <c r="G530" s="83"/>
      <c r="H530" s="85" t="s">
        <v>1181</v>
      </c>
      <c r="I530" s="115"/>
      <c r="J530" s="132">
        <f t="shared" si="7"/>
        <v>0</v>
      </c>
      <c r="K530" s="2">
        <f t="shared" si="6"/>
        <v>0</v>
      </c>
    </row>
    <row r="531" spans="1:11" ht="12.75">
      <c r="A531" s="71"/>
      <c r="B531" s="10"/>
      <c r="C531" s="79" t="s">
        <v>229</v>
      </c>
      <c r="D531" s="83" t="s">
        <v>270</v>
      </c>
      <c r="E531" s="83"/>
      <c r="F531" s="83"/>
      <c r="G531" s="83"/>
      <c r="H531" s="85" t="s">
        <v>1186</v>
      </c>
      <c r="I531" s="115"/>
      <c r="J531" s="132">
        <f t="shared" si="7"/>
        <v>0</v>
      </c>
      <c r="K531" s="2">
        <f t="shared" si="6"/>
        <v>0</v>
      </c>
    </row>
    <row r="532" spans="1:11" ht="12.75">
      <c r="A532" s="71"/>
      <c r="B532" s="10"/>
      <c r="C532" s="10"/>
      <c r="D532" s="83" t="s">
        <v>271</v>
      </c>
      <c r="E532" s="83"/>
      <c r="F532" s="83"/>
      <c r="G532" s="83"/>
      <c r="H532" s="85" t="s">
        <v>1191</v>
      </c>
      <c r="I532" s="115"/>
      <c r="J532" s="132">
        <f t="shared" si="7"/>
        <v>0</v>
      </c>
      <c r="K532" s="2">
        <f t="shared" si="6"/>
        <v>0</v>
      </c>
    </row>
    <row r="533" spans="1:11" ht="12.75">
      <c r="A533" s="71"/>
      <c r="B533" s="10"/>
      <c r="C533" s="10"/>
      <c r="D533" s="83" t="s">
        <v>272</v>
      </c>
      <c r="E533" s="83"/>
      <c r="F533" s="83"/>
      <c r="G533" s="83"/>
      <c r="H533" s="85" t="s">
        <v>1196</v>
      </c>
      <c r="I533" s="115"/>
      <c r="J533" s="132">
        <f t="shared" si="7"/>
        <v>0</v>
      </c>
      <c r="K533" s="2">
        <f t="shared" si="6"/>
        <v>0</v>
      </c>
    </row>
    <row r="534" spans="1:11" ht="12.75">
      <c r="A534" s="71"/>
      <c r="B534" s="10"/>
      <c r="C534" s="10"/>
      <c r="D534" s="83" t="s">
        <v>273</v>
      </c>
      <c r="E534" s="83"/>
      <c r="F534" s="83"/>
      <c r="G534" s="83"/>
      <c r="H534" s="85" t="s">
        <v>1200</v>
      </c>
      <c r="I534" s="115"/>
      <c r="J534" s="21"/>
      <c r="K534" s="2">
        <f t="shared" si="6"/>
        <v>0</v>
      </c>
    </row>
    <row r="535" spans="1:11" ht="12.75">
      <c r="A535" s="71"/>
      <c r="B535" s="10"/>
      <c r="C535" s="10"/>
      <c r="D535" s="83" t="s">
        <v>274</v>
      </c>
      <c r="E535" s="83"/>
      <c r="F535" s="83"/>
      <c r="G535" s="83"/>
      <c r="H535" s="85" t="s">
        <v>1204</v>
      </c>
      <c r="I535" s="115"/>
      <c r="J535" s="21"/>
      <c r="K535" s="2">
        <f t="shared" si="6"/>
        <v>0</v>
      </c>
    </row>
    <row r="536" spans="1:11" ht="12.75">
      <c r="A536" s="71"/>
      <c r="B536" s="10"/>
      <c r="C536" s="10"/>
      <c r="D536" s="83" t="s">
        <v>275</v>
      </c>
      <c r="E536" s="83" t="s">
        <v>276</v>
      </c>
      <c r="F536" s="83" t="s">
        <v>277</v>
      </c>
      <c r="G536" s="83" t="s">
        <v>278</v>
      </c>
      <c r="H536" s="85" t="s">
        <v>161</v>
      </c>
      <c r="I536" s="115"/>
      <c r="J536" s="21"/>
      <c r="K536" s="2">
        <f t="shared" si="6"/>
        <v>0</v>
      </c>
    </row>
    <row r="537" spans="1:11" ht="12.75">
      <c r="A537" s="71"/>
      <c r="B537" s="10"/>
      <c r="C537" s="10"/>
      <c r="D537" s="83" t="s">
        <v>279</v>
      </c>
      <c r="E537" s="83" t="s">
        <v>280</v>
      </c>
      <c r="F537" s="83" t="s">
        <v>281</v>
      </c>
      <c r="G537" s="83" t="s">
        <v>282</v>
      </c>
      <c r="H537" s="85" t="s">
        <v>166</v>
      </c>
      <c r="I537" s="115"/>
      <c r="J537" s="21"/>
      <c r="K537" s="2">
        <f t="shared" si="6"/>
        <v>0</v>
      </c>
    </row>
    <row r="538" spans="1:11" ht="12.75">
      <c r="A538" s="71"/>
      <c r="B538" s="10"/>
      <c r="C538" s="10"/>
      <c r="D538" s="83" t="s">
        <v>283</v>
      </c>
      <c r="E538" s="83" t="s">
        <v>284</v>
      </c>
      <c r="F538" s="83" t="s">
        <v>285</v>
      </c>
      <c r="G538" s="83" t="s">
        <v>286</v>
      </c>
      <c r="H538" s="85" t="s">
        <v>171</v>
      </c>
      <c r="I538" s="115"/>
      <c r="J538" s="21"/>
      <c r="K538" s="2">
        <f t="shared" si="6"/>
        <v>0</v>
      </c>
    </row>
    <row r="539" spans="1:11" ht="12.75">
      <c r="A539" s="71"/>
      <c r="B539" s="10"/>
      <c r="C539" s="10"/>
      <c r="D539" s="83" t="s">
        <v>287</v>
      </c>
      <c r="E539" s="83" t="s">
        <v>288</v>
      </c>
      <c r="F539" s="83" t="s">
        <v>289</v>
      </c>
      <c r="G539" s="83" t="s">
        <v>290</v>
      </c>
      <c r="H539" s="85" t="s">
        <v>176</v>
      </c>
      <c r="I539" s="115"/>
      <c r="J539" s="21"/>
      <c r="K539" s="2">
        <f t="shared" si="6"/>
        <v>0</v>
      </c>
    </row>
    <row r="540" spans="1:11" ht="13.5" thickBot="1">
      <c r="A540" s="72"/>
      <c r="B540" s="15"/>
      <c r="C540" s="15"/>
      <c r="D540" s="86" t="s">
        <v>291</v>
      </c>
      <c r="E540" s="86" t="s">
        <v>292</v>
      </c>
      <c r="F540" s="86" t="s">
        <v>293</v>
      </c>
      <c r="G540" s="86" t="s">
        <v>294</v>
      </c>
      <c r="H540" s="87" t="s">
        <v>181</v>
      </c>
      <c r="I540" s="115"/>
      <c r="J540" s="21"/>
      <c r="K540" s="2">
        <f t="shared" si="6"/>
        <v>0</v>
      </c>
    </row>
    <row r="541" spans="1:9" ht="18">
      <c r="A541" s="1" t="s">
        <v>110</v>
      </c>
      <c r="I541" s="11" t="s">
        <v>1265</v>
      </c>
    </row>
    <row r="542" spans="1:11" s="107" customFormat="1" ht="12.75">
      <c r="A542" s="6" t="s">
        <v>105</v>
      </c>
      <c r="B542" s="6"/>
      <c r="C542" s="8"/>
      <c r="D542" s="9"/>
      <c r="E542" s="6"/>
      <c r="F542" s="10"/>
      <c r="G542" s="10"/>
      <c r="H542" s="10"/>
      <c r="I542" s="11" t="s">
        <v>131</v>
      </c>
      <c r="J542" s="132"/>
      <c r="K542" s="2"/>
    </row>
    <row r="543" spans="1:10" ht="12" customHeight="1" thickBot="1">
      <c r="A543" s="242"/>
      <c r="B543" s="242"/>
      <c r="C543" s="243"/>
      <c r="D543" s="244"/>
      <c r="E543" s="242"/>
      <c r="F543" s="245"/>
      <c r="G543" s="245"/>
      <c r="H543" s="245"/>
      <c r="I543" s="184" t="s">
        <v>1266</v>
      </c>
      <c r="J543" s="246"/>
    </row>
    <row r="544" spans="1:10" ht="11.25">
      <c r="A544" s="39" t="s">
        <v>1248</v>
      </c>
      <c r="B544" s="2" t="s">
        <v>106</v>
      </c>
      <c r="C544" s="40" t="s">
        <v>843</v>
      </c>
      <c r="D544" s="41">
        <v>100</v>
      </c>
      <c r="E544" s="28" t="s">
        <v>603</v>
      </c>
      <c r="F544" s="28"/>
      <c r="G544" s="28"/>
      <c r="H544" s="28"/>
      <c r="I544" s="254">
        <v>14.925</v>
      </c>
      <c r="J544" s="146"/>
    </row>
    <row r="545" spans="1:10" ht="11.25">
      <c r="A545" s="30" t="s">
        <v>1248</v>
      </c>
      <c r="B545" s="2" t="s">
        <v>106</v>
      </c>
      <c r="C545" s="3" t="s">
        <v>843</v>
      </c>
      <c r="D545" s="4">
        <v>100</v>
      </c>
      <c r="E545" s="2" t="s">
        <v>1102</v>
      </c>
      <c r="I545" s="254">
        <v>12.96</v>
      </c>
      <c r="J545" s="116"/>
    </row>
    <row r="546" spans="1:10" ht="12" thickBot="1">
      <c r="A546" s="170" t="s">
        <v>1248</v>
      </c>
      <c r="B546" s="64" t="s">
        <v>106</v>
      </c>
      <c r="C546" s="148" t="s">
        <v>843</v>
      </c>
      <c r="D546" s="149">
        <v>100</v>
      </c>
      <c r="E546" s="64" t="s">
        <v>1249</v>
      </c>
      <c r="F546" s="64"/>
      <c r="G546" s="64"/>
      <c r="H546" s="64"/>
      <c r="I546" s="255">
        <v>11.85</v>
      </c>
      <c r="J546" s="247"/>
    </row>
    <row r="547" spans="1:10" ht="12.75">
      <c r="A547" s="10"/>
      <c r="B547" s="10"/>
      <c r="C547" s="10"/>
      <c r="D547" s="108"/>
      <c r="E547" s="108"/>
      <c r="F547" s="108"/>
      <c r="G547" s="108"/>
      <c r="H547" s="108"/>
      <c r="I547" s="115"/>
      <c r="J547" s="21"/>
    </row>
    <row r="548" spans="1:11" ht="12.75">
      <c r="A548" s="10"/>
      <c r="B548" s="10"/>
      <c r="C548" s="10"/>
      <c r="D548" s="108"/>
      <c r="E548" s="108"/>
      <c r="F548" s="108"/>
      <c r="G548" s="108"/>
      <c r="H548" s="108"/>
      <c r="I548" s="115"/>
      <c r="J548" s="21"/>
      <c r="K548" s="2">
        <f aca="true" t="shared" si="8" ref="K548:K553">I548*0.75</f>
        <v>0</v>
      </c>
    </row>
    <row r="549" spans="1:11" ht="13.5" thickBot="1">
      <c r="A549" s="10"/>
      <c r="B549" s="10"/>
      <c r="C549" s="10"/>
      <c r="D549" s="108"/>
      <c r="E549" s="108"/>
      <c r="F549" s="108"/>
      <c r="G549" s="108"/>
      <c r="H549" s="108"/>
      <c r="I549" s="115"/>
      <c r="J549" s="21"/>
      <c r="K549" s="2">
        <f t="shared" si="8"/>
        <v>0</v>
      </c>
    </row>
    <row r="550" spans="1:11" ht="11.25">
      <c r="A550" s="56"/>
      <c r="B550" s="66"/>
      <c r="C550" s="57"/>
      <c r="D550" s="80"/>
      <c r="E550" s="81" t="s">
        <v>108</v>
      </c>
      <c r="F550" s="81"/>
      <c r="G550" s="81"/>
      <c r="H550" s="82"/>
      <c r="I550" s="115"/>
      <c r="J550" s="21"/>
      <c r="K550" s="2">
        <f t="shared" si="8"/>
        <v>0</v>
      </c>
    </row>
    <row r="551" spans="1:11" ht="11.25">
      <c r="A551" s="58"/>
      <c r="C551" s="2"/>
      <c r="D551" s="99" t="s">
        <v>107</v>
      </c>
      <c r="E551" s="151" t="s">
        <v>1206</v>
      </c>
      <c r="F551" s="99" t="s">
        <v>1207</v>
      </c>
      <c r="G551" s="152" t="s">
        <v>212</v>
      </c>
      <c r="H551" s="100" t="s">
        <v>1209</v>
      </c>
      <c r="I551" s="115"/>
      <c r="J551" s="21"/>
      <c r="K551" s="2">
        <f t="shared" si="8"/>
        <v>0</v>
      </c>
    </row>
    <row r="552" spans="1:11" ht="11.25">
      <c r="A552" s="58"/>
      <c r="C552" s="2"/>
      <c r="D552" s="155">
        <v>1.15</v>
      </c>
      <c r="E552" s="108"/>
      <c r="F552" s="181" t="s">
        <v>1250</v>
      </c>
      <c r="G552" s="182" t="s">
        <v>1252</v>
      </c>
      <c r="H552" s="85" t="s">
        <v>664</v>
      </c>
      <c r="I552" s="115"/>
      <c r="J552" s="21"/>
      <c r="K552" s="2">
        <f t="shared" si="8"/>
        <v>0</v>
      </c>
    </row>
    <row r="553" spans="1:11" ht="11.25">
      <c r="A553" s="58"/>
      <c r="C553" s="2"/>
      <c r="D553" s="155">
        <v>1.35</v>
      </c>
      <c r="E553" s="108"/>
      <c r="F553" s="181" t="s">
        <v>1251</v>
      </c>
      <c r="G553" s="182" t="s">
        <v>1253</v>
      </c>
      <c r="H553" s="84" t="s">
        <v>665</v>
      </c>
      <c r="I553" s="115"/>
      <c r="J553" s="21"/>
      <c r="K553" s="2">
        <f t="shared" si="8"/>
        <v>0</v>
      </c>
    </row>
    <row r="554" spans="1:11" ht="11.25">
      <c r="A554" s="58"/>
      <c r="C554" s="2"/>
      <c r="D554" s="155" t="s">
        <v>1110</v>
      </c>
      <c r="E554" s="107" t="s">
        <v>630</v>
      </c>
      <c r="F554" s="90" t="s">
        <v>640</v>
      </c>
      <c r="G554" s="91" t="s">
        <v>641</v>
      </c>
      <c r="H554" s="85" t="s">
        <v>1114</v>
      </c>
      <c r="I554" s="115"/>
      <c r="J554" s="21"/>
      <c r="K554" s="2">
        <f aca="true" t="shared" si="9" ref="K554:K617">I554*0.75</f>
        <v>0</v>
      </c>
    </row>
    <row r="555" spans="1:11" ht="11.25">
      <c r="A555" s="58"/>
      <c r="C555" s="2"/>
      <c r="D555" s="155" t="s">
        <v>1115</v>
      </c>
      <c r="E555" s="107" t="s">
        <v>631</v>
      </c>
      <c r="F555" s="90" t="s">
        <v>642</v>
      </c>
      <c r="G555" s="91" t="s">
        <v>643</v>
      </c>
      <c r="H555" s="85" t="s">
        <v>1119</v>
      </c>
      <c r="I555" s="115"/>
      <c r="J555" s="21"/>
      <c r="K555" s="2">
        <f t="shared" si="9"/>
        <v>0</v>
      </c>
    </row>
    <row r="556" spans="1:11" ht="11.25">
      <c r="A556" s="58"/>
      <c r="C556" s="2"/>
      <c r="D556" s="155" t="s">
        <v>1120</v>
      </c>
      <c r="E556" s="107" t="s">
        <v>632</v>
      </c>
      <c r="F556" s="90" t="s">
        <v>644</v>
      </c>
      <c r="G556" s="91" t="s">
        <v>645</v>
      </c>
      <c r="H556" s="85" t="s">
        <v>1124</v>
      </c>
      <c r="I556" s="115"/>
      <c r="J556" s="21"/>
      <c r="K556" s="2">
        <f t="shared" si="9"/>
        <v>0</v>
      </c>
    </row>
    <row r="557" spans="1:11" ht="11.25">
      <c r="A557" s="58"/>
      <c r="C557" s="2"/>
      <c r="D557" s="155" t="s">
        <v>1125</v>
      </c>
      <c r="E557" s="107" t="s">
        <v>633</v>
      </c>
      <c r="F557" s="90" t="s">
        <v>646</v>
      </c>
      <c r="G557" s="91" t="s">
        <v>647</v>
      </c>
      <c r="H557" s="85" t="s">
        <v>1129</v>
      </c>
      <c r="I557" s="115"/>
      <c r="J557" s="21"/>
      <c r="K557" s="2">
        <f t="shared" si="9"/>
        <v>0</v>
      </c>
    </row>
    <row r="558" spans="1:11" ht="11.25">
      <c r="A558" s="58"/>
      <c r="C558" s="2"/>
      <c r="D558" s="155" t="s">
        <v>1130</v>
      </c>
      <c r="E558" s="107" t="s">
        <v>634</v>
      </c>
      <c r="F558" s="90" t="s">
        <v>648</v>
      </c>
      <c r="G558" s="91" t="s">
        <v>649</v>
      </c>
      <c r="H558" s="85" t="s">
        <v>1151</v>
      </c>
      <c r="I558" s="115"/>
      <c r="J558" s="21"/>
      <c r="K558" s="2">
        <f t="shared" si="9"/>
        <v>0</v>
      </c>
    </row>
    <row r="559" spans="1:11" ht="11.25">
      <c r="A559" s="58"/>
      <c r="C559" s="2"/>
      <c r="D559" s="155" t="s">
        <v>1153</v>
      </c>
      <c r="E559" s="107" t="s">
        <v>635</v>
      </c>
      <c r="F559" s="90" t="s">
        <v>650</v>
      </c>
      <c r="G559" s="91" t="s">
        <v>651</v>
      </c>
      <c r="H559" s="85" t="s">
        <v>1157</v>
      </c>
      <c r="I559" s="115"/>
      <c r="J559" s="21"/>
      <c r="K559" s="2">
        <f t="shared" si="9"/>
        <v>0</v>
      </c>
    </row>
    <row r="560" spans="1:11" ht="11.25">
      <c r="A560" s="58"/>
      <c r="C560" s="79"/>
      <c r="D560" s="155" t="s">
        <v>1158</v>
      </c>
      <c r="E560" s="107" t="s">
        <v>636</v>
      </c>
      <c r="F560" s="90" t="s">
        <v>652</v>
      </c>
      <c r="G560" s="91" t="s">
        <v>653</v>
      </c>
      <c r="H560" s="85" t="s">
        <v>1162</v>
      </c>
      <c r="I560" s="115"/>
      <c r="J560" s="21"/>
      <c r="K560" s="2">
        <f t="shared" si="9"/>
        <v>0</v>
      </c>
    </row>
    <row r="561" spans="1:11" ht="11.25">
      <c r="A561" s="58"/>
      <c r="C561" s="79" t="s">
        <v>1152</v>
      </c>
      <c r="D561" s="155" t="s">
        <v>1163</v>
      </c>
      <c r="E561" s="107" t="s">
        <v>637</v>
      </c>
      <c r="F561" s="90" t="s">
        <v>654</v>
      </c>
      <c r="G561" s="91" t="s">
        <v>655</v>
      </c>
      <c r="H561" s="85" t="s">
        <v>1167</v>
      </c>
      <c r="I561" s="115"/>
      <c r="J561" s="21"/>
      <c r="K561" s="2">
        <f t="shared" si="9"/>
        <v>0</v>
      </c>
    </row>
    <row r="562" spans="1:11" ht="11.25">
      <c r="A562" s="58"/>
      <c r="C562" s="2"/>
      <c r="D562" s="155" t="s">
        <v>1168</v>
      </c>
      <c r="E562" s="107" t="s">
        <v>638</v>
      </c>
      <c r="F562" s="90" t="s">
        <v>656</v>
      </c>
      <c r="G562" s="91" t="s">
        <v>657</v>
      </c>
      <c r="H562" s="85" t="s">
        <v>1172</v>
      </c>
      <c r="I562" s="115"/>
      <c r="J562" s="21"/>
      <c r="K562" s="2">
        <f t="shared" si="9"/>
        <v>0</v>
      </c>
    </row>
    <row r="563" spans="1:11" ht="11.25">
      <c r="A563" s="58"/>
      <c r="C563" s="2"/>
      <c r="D563" s="155" t="s">
        <v>1173</v>
      </c>
      <c r="E563" s="107" t="s">
        <v>639</v>
      </c>
      <c r="F563" s="90" t="s">
        <v>658</v>
      </c>
      <c r="G563" s="91" t="s">
        <v>659</v>
      </c>
      <c r="H563" s="85" t="s">
        <v>1177</v>
      </c>
      <c r="I563" s="115"/>
      <c r="J563" s="21"/>
      <c r="K563" s="2">
        <f t="shared" si="9"/>
        <v>0</v>
      </c>
    </row>
    <row r="564" spans="1:11" ht="11.25">
      <c r="A564" s="58"/>
      <c r="C564" s="2"/>
      <c r="D564" s="155" t="s">
        <v>669</v>
      </c>
      <c r="E564" s="107" t="s">
        <v>660</v>
      </c>
      <c r="F564" s="90" t="s">
        <v>661</v>
      </c>
      <c r="G564" s="91" t="s">
        <v>662</v>
      </c>
      <c r="H564" s="85" t="s">
        <v>1181</v>
      </c>
      <c r="I564" s="115"/>
      <c r="J564" s="21"/>
      <c r="K564" s="2">
        <f t="shared" si="9"/>
        <v>0</v>
      </c>
    </row>
    <row r="565" spans="1:11" ht="11.25">
      <c r="A565" s="58"/>
      <c r="C565" s="2"/>
      <c r="D565" s="155" t="s">
        <v>1182</v>
      </c>
      <c r="E565" s="107" t="s">
        <v>681</v>
      </c>
      <c r="F565" s="90" t="s">
        <v>682</v>
      </c>
      <c r="G565" s="91" t="s">
        <v>683</v>
      </c>
      <c r="H565" s="85" t="s">
        <v>1186</v>
      </c>
      <c r="I565" s="115"/>
      <c r="J565" s="21"/>
      <c r="K565" s="2">
        <f t="shared" si="9"/>
        <v>0</v>
      </c>
    </row>
    <row r="566" spans="1:11" ht="11.25">
      <c r="A566" s="58"/>
      <c r="C566" s="2"/>
      <c r="D566" s="155" t="s">
        <v>1187</v>
      </c>
      <c r="E566" s="107" t="s">
        <v>684</v>
      </c>
      <c r="F566" s="90" t="s">
        <v>685</v>
      </c>
      <c r="G566" s="91"/>
      <c r="H566" s="85" t="s">
        <v>1191</v>
      </c>
      <c r="I566" s="115"/>
      <c r="J566" s="21"/>
      <c r="K566" s="2">
        <f t="shared" si="9"/>
        <v>0</v>
      </c>
    </row>
    <row r="567" spans="1:11" ht="11.25">
      <c r="A567" s="58"/>
      <c r="C567" s="2"/>
      <c r="D567" s="155" t="s">
        <v>1192</v>
      </c>
      <c r="E567" s="107" t="s">
        <v>686</v>
      </c>
      <c r="F567" s="90" t="s">
        <v>687</v>
      </c>
      <c r="G567" s="91" t="s">
        <v>688</v>
      </c>
      <c r="H567" s="85" t="s">
        <v>1196</v>
      </c>
      <c r="I567" s="115"/>
      <c r="J567" s="21"/>
      <c r="K567" s="2">
        <f t="shared" si="9"/>
        <v>0</v>
      </c>
    </row>
    <row r="568" spans="1:11" ht="11.25">
      <c r="A568" s="58"/>
      <c r="C568" s="2"/>
      <c r="D568" s="155" t="s">
        <v>670</v>
      </c>
      <c r="E568" s="107" t="s">
        <v>689</v>
      </c>
      <c r="F568" s="90" t="s">
        <v>690</v>
      </c>
      <c r="G568" s="91"/>
      <c r="H568" s="85" t="s">
        <v>1200</v>
      </c>
      <c r="I568" s="115"/>
      <c r="J568" s="21"/>
      <c r="K568" s="2">
        <f t="shared" si="9"/>
        <v>0</v>
      </c>
    </row>
    <row r="569" spans="1:11" ht="11.25">
      <c r="A569" s="58"/>
      <c r="C569" s="2"/>
      <c r="D569" s="83" t="s">
        <v>671</v>
      </c>
      <c r="E569" s="125" t="s">
        <v>691</v>
      </c>
      <c r="F569" s="125" t="s">
        <v>692</v>
      </c>
      <c r="G569" s="125" t="s">
        <v>693</v>
      </c>
      <c r="H569" s="85" t="s">
        <v>1204</v>
      </c>
      <c r="I569" s="115"/>
      <c r="J569" s="21"/>
      <c r="K569" s="2">
        <f t="shared" si="9"/>
        <v>0</v>
      </c>
    </row>
    <row r="570" spans="1:11" ht="11.25">
      <c r="A570" s="58"/>
      <c r="C570" s="2"/>
      <c r="D570" s="83">
        <v>7.42</v>
      </c>
      <c r="E570" s="125"/>
      <c r="F570" s="125"/>
      <c r="G570" s="125"/>
      <c r="H570" s="85" t="s">
        <v>161</v>
      </c>
      <c r="I570" s="115"/>
      <c r="J570" s="21"/>
      <c r="K570" s="2">
        <f t="shared" si="9"/>
        <v>0</v>
      </c>
    </row>
    <row r="571" spans="1:11" ht="11.25">
      <c r="A571" s="58"/>
      <c r="C571" s="2"/>
      <c r="D571" s="83">
        <v>8.35</v>
      </c>
      <c r="E571" s="125"/>
      <c r="F571" s="125"/>
      <c r="G571" s="125"/>
      <c r="H571" s="85" t="s">
        <v>166</v>
      </c>
      <c r="I571" s="115"/>
      <c r="J571" s="21"/>
      <c r="K571" s="2">
        <f t="shared" si="9"/>
        <v>0</v>
      </c>
    </row>
    <row r="572" spans="1:11" ht="12" thickBot="1">
      <c r="A572" s="63"/>
      <c r="B572" s="64"/>
      <c r="C572" s="64"/>
      <c r="D572" s="86">
        <v>9.29</v>
      </c>
      <c r="E572" s="204"/>
      <c r="F572" s="204" t="s">
        <v>596</v>
      </c>
      <c r="G572" s="204"/>
      <c r="H572" s="87" t="s">
        <v>171</v>
      </c>
      <c r="I572" s="115"/>
      <c r="J572" s="21"/>
      <c r="K572" s="2">
        <f t="shared" si="9"/>
        <v>0</v>
      </c>
    </row>
    <row r="573" spans="1:11" ht="11.25">
      <c r="A573" s="58"/>
      <c r="C573" s="2"/>
      <c r="D573" s="83"/>
      <c r="E573" s="163"/>
      <c r="F573" s="163"/>
      <c r="G573" s="163"/>
      <c r="H573" s="85"/>
      <c r="I573" s="115"/>
      <c r="J573" s="21"/>
      <c r="K573" s="2">
        <f t="shared" si="9"/>
        <v>0</v>
      </c>
    </row>
    <row r="574" spans="1:11" ht="12" thickBot="1">
      <c r="A574" s="58"/>
      <c r="C574" s="2"/>
      <c r="D574" s="83"/>
      <c r="E574" s="163"/>
      <c r="F574" s="163"/>
      <c r="G574" s="163"/>
      <c r="H574" s="85"/>
      <c r="I574" s="115"/>
      <c r="J574" s="21"/>
      <c r="K574" s="2">
        <f t="shared" si="9"/>
        <v>0</v>
      </c>
    </row>
    <row r="575" spans="1:11" ht="11.25">
      <c r="A575" s="56"/>
      <c r="B575" s="66"/>
      <c r="C575" s="57"/>
      <c r="D575" s="80" t="s">
        <v>107</v>
      </c>
      <c r="E575" s="80" t="s">
        <v>1206</v>
      </c>
      <c r="F575" s="80" t="s">
        <v>1207</v>
      </c>
      <c r="G575" s="98" t="s">
        <v>212</v>
      </c>
      <c r="H575" s="89" t="s">
        <v>1209</v>
      </c>
      <c r="I575" s="115"/>
      <c r="J575" s="21"/>
      <c r="K575" s="2">
        <f t="shared" si="9"/>
        <v>0</v>
      </c>
    </row>
    <row r="576" spans="1:11" ht="11.25">
      <c r="A576" s="58"/>
      <c r="C576" s="2"/>
      <c r="D576" s="39"/>
      <c r="E576" s="39"/>
      <c r="F576" s="39"/>
      <c r="G576" s="39"/>
      <c r="H576" s="164"/>
      <c r="I576" s="115"/>
      <c r="J576" s="21"/>
      <c r="K576" s="2">
        <f t="shared" si="9"/>
        <v>0</v>
      </c>
    </row>
    <row r="577" spans="1:11" ht="11.25">
      <c r="A577" s="58"/>
      <c r="C577" s="2"/>
      <c r="D577" s="83">
        <v>1.15</v>
      </c>
      <c r="E577" s="83"/>
      <c r="F577" s="183" t="s">
        <v>1254</v>
      </c>
      <c r="G577" s="183" t="s">
        <v>129</v>
      </c>
      <c r="H577" s="84" t="s">
        <v>664</v>
      </c>
      <c r="I577" s="115"/>
      <c r="J577" s="21"/>
      <c r="K577" s="2">
        <f t="shared" si="9"/>
        <v>0</v>
      </c>
    </row>
    <row r="578" spans="1:11" ht="11.25" customHeight="1">
      <c r="A578" s="58"/>
      <c r="C578" s="2"/>
      <c r="D578" s="83">
        <v>1.35</v>
      </c>
      <c r="E578" s="83"/>
      <c r="F578" s="183" t="s">
        <v>128</v>
      </c>
      <c r="G578" s="183" t="s">
        <v>130</v>
      </c>
      <c r="H578" s="84" t="s">
        <v>665</v>
      </c>
      <c r="I578" s="115"/>
      <c r="J578" s="21"/>
      <c r="K578" s="2">
        <f t="shared" si="9"/>
        <v>0</v>
      </c>
    </row>
    <row r="579" spans="1:11" ht="11.25" customHeight="1">
      <c r="A579" s="58"/>
      <c r="C579" s="2"/>
      <c r="D579" s="83" t="s">
        <v>1110</v>
      </c>
      <c r="E579" s="162"/>
      <c r="F579" s="183" t="s">
        <v>741</v>
      </c>
      <c r="G579" s="90" t="s">
        <v>694</v>
      </c>
      <c r="H579" s="85" t="s">
        <v>1114</v>
      </c>
      <c r="I579" s="115"/>
      <c r="J579" s="21"/>
      <c r="K579" s="2">
        <f t="shared" si="9"/>
        <v>0</v>
      </c>
    </row>
    <row r="580" spans="1:11" ht="11.25" customHeight="1">
      <c r="A580" s="58"/>
      <c r="C580" s="2"/>
      <c r="D580" s="83" t="s">
        <v>1115</v>
      </c>
      <c r="E580" s="162"/>
      <c r="F580" s="181" t="s">
        <v>695</v>
      </c>
      <c r="G580" s="91" t="s">
        <v>696</v>
      </c>
      <c r="H580" s="85" t="s">
        <v>1119</v>
      </c>
      <c r="I580" s="115"/>
      <c r="J580" s="21"/>
      <c r="K580" s="2">
        <f t="shared" si="9"/>
        <v>0</v>
      </c>
    </row>
    <row r="581" spans="1:11" ht="11.25">
      <c r="A581" s="58"/>
      <c r="C581" s="2"/>
      <c r="D581" s="83" t="s">
        <v>1120</v>
      </c>
      <c r="E581" s="125" t="s">
        <v>697</v>
      </c>
      <c r="F581" s="181" t="s">
        <v>698</v>
      </c>
      <c r="G581" s="91" t="s">
        <v>699</v>
      </c>
      <c r="H581" s="85" t="s">
        <v>1124</v>
      </c>
      <c r="I581" s="115"/>
      <c r="J581" s="21"/>
      <c r="K581" s="2">
        <f t="shared" si="9"/>
        <v>0</v>
      </c>
    </row>
    <row r="582" spans="1:11" ht="11.25">
      <c r="A582" s="58"/>
      <c r="C582" s="2"/>
      <c r="D582" s="83" t="s">
        <v>1125</v>
      </c>
      <c r="E582" s="125" t="s">
        <v>700</v>
      </c>
      <c r="F582" s="181" t="s">
        <v>701</v>
      </c>
      <c r="G582" s="91" t="s">
        <v>702</v>
      </c>
      <c r="H582" s="85" t="s">
        <v>1129</v>
      </c>
      <c r="I582" s="115"/>
      <c r="J582" s="21"/>
      <c r="K582" s="2">
        <f t="shared" si="9"/>
        <v>0</v>
      </c>
    </row>
    <row r="583" spans="1:11" ht="11.25">
      <c r="A583" s="58"/>
      <c r="C583" s="79" t="s">
        <v>229</v>
      </c>
      <c r="D583" s="83" t="s">
        <v>1130</v>
      </c>
      <c r="E583" s="125" t="s">
        <v>703</v>
      </c>
      <c r="F583" s="181" t="s">
        <v>704</v>
      </c>
      <c r="G583" s="91" t="s">
        <v>705</v>
      </c>
      <c r="H583" s="85" t="s">
        <v>1151</v>
      </c>
      <c r="I583" s="115"/>
      <c r="J583" s="21"/>
      <c r="K583" s="2">
        <f t="shared" si="9"/>
        <v>0</v>
      </c>
    </row>
    <row r="584" spans="1:11" ht="11.25">
      <c r="A584" s="58"/>
      <c r="C584" s="2"/>
      <c r="D584" s="83" t="s">
        <v>1153</v>
      </c>
      <c r="E584" s="125" t="s">
        <v>706</v>
      </c>
      <c r="F584" s="181" t="s">
        <v>707</v>
      </c>
      <c r="G584" s="91" t="s">
        <v>708</v>
      </c>
      <c r="H584" s="85" t="s">
        <v>1157</v>
      </c>
      <c r="I584" s="115"/>
      <c r="J584" s="21"/>
      <c r="K584" s="2">
        <f t="shared" si="9"/>
        <v>0</v>
      </c>
    </row>
    <row r="585" spans="1:11" ht="11.25">
      <c r="A585" s="58"/>
      <c r="C585" s="79"/>
      <c r="D585" s="83" t="s">
        <v>1158</v>
      </c>
      <c r="E585" s="125" t="s">
        <v>709</v>
      </c>
      <c r="F585" s="181" t="s">
        <v>710</v>
      </c>
      <c r="G585" s="91" t="s">
        <v>711</v>
      </c>
      <c r="H585" s="85" t="s">
        <v>1162</v>
      </c>
      <c r="I585" s="115"/>
      <c r="J585" s="21"/>
      <c r="K585" s="2">
        <f t="shared" si="9"/>
        <v>0</v>
      </c>
    </row>
    <row r="586" spans="1:11" ht="11.25">
      <c r="A586" s="58"/>
      <c r="C586" s="2"/>
      <c r="D586" s="83" t="s">
        <v>1163</v>
      </c>
      <c r="E586" s="125" t="s">
        <v>712</v>
      </c>
      <c r="F586" s="181" t="s">
        <v>713</v>
      </c>
      <c r="G586" s="91" t="s">
        <v>714</v>
      </c>
      <c r="H586" s="85" t="s">
        <v>1167</v>
      </c>
      <c r="I586" s="115"/>
      <c r="J586" s="21"/>
      <c r="K586" s="2">
        <f t="shared" si="9"/>
        <v>0</v>
      </c>
    </row>
    <row r="587" spans="1:11" ht="11.25">
      <c r="A587" s="58"/>
      <c r="C587" s="2"/>
      <c r="D587" s="83" t="s">
        <v>1168</v>
      </c>
      <c r="E587" s="125" t="s">
        <v>715</v>
      </c>
      <c r="F587" s="181" t="s">
        <v>716</v>
      </c>
      <c r="G587" s="91" t="s">
        <v>717</v>
      </c>
      <c r="H587" s="85" t="s">
        <v>1172</v>
      </c>
      <c r="I587" s="115"/>
      <c r="J587" s="21"/>
      <c r="K587" s="2">
        <f t="shared" si="9"/>
        <v>0</v>
      </c>
    </row>
    <row r="588" spans="1:11" ht="11.25">
      <c r="A588" s="58"/>
      <c r="C588" s="2"/>
      <c r="D588" s="83" t="s">
        <v>1173</v>
      </c>
      <c r="E588" s="125" t="s">
        <v>718</v>
      </c>
      <c r="F588" s="181" t="s">
        <v>719</v>
      </c>
      <c r="G588" s="91" t="s">
        <v>720</v>
      </c>
      <c r="H588" s="85" t="s">
        <v>1177</v>
      </c>
      <c r="I588" s="115"/>
      <c r="J588" s="21"/>
      <c r="K588" s="2">
        <f t="shared" si="9"/>
        <v>0</v>
      </c>
    </row>
    <row r="589" spans="1:11" ht="11.25">
      <c r="A589" s="58"/>
      <c r="C589" s="2"/>
      <c r="D589" s="83" t="s">
        <v>669</v>
      </c>
      <c r="E589" s="125" t="s">
        <v>721</v>
      </c>
      <c r="F589" s="181" t="s">
        <v>722</v>
      </c>
      <c r="G589" s="91" t="s">
        <v>723</v>
      </c>
      <c r="H589" s="85" t="s">
        <v>1181</v>
      </c>
      <c r="I589" s="115"/>
      <c r="J589" s="21"/>
      <c r="K589" s="2">
        <f t="shared" si="9"/>
        <v>0</v>
      </c>
    </row>
    <row r="590" spans="1:11" ht="11.25">
      <c r="A590" s="58"/>
      <c r="C590" s="2"/>
      <c r="D590" s="83" t="s">
        <v>1182</v>
      </c>
      <c r="E590" s="125" t="s">
        <v>724</v>
      </c>
      <c r="F590" s="181" t="s">
        <v>725</v>
      </c>
      <c r="G590" s="91" t="s">
        <v>726</v>
      </c>
      <c r="H590" s="85" t="s">
        <v>1186</v>
      </c>
      <c r="I590" s="115"/>
      <c r="J590" s="21"/>
      <c r="K590" s="2">
        <f t="shared" si="9"/>
        <v>0</v>
      </c>
    </row>
    <row r="591" spans="1:11" ht="11.25">
      <c r="A591" s="58"/>
      <c r="C591" s="2"/>
      <c r="D591" s="83" t="s">
        <v>1187</v>
      </c>
      <c r="E591" s="125" t="s">
        <v>727</v>
      </c>
      <c r="F591" s="181" t="s">
        <v>728</v>
      </c>
      <c r="G591" s="91" t="s">
        <v>729</v>
      </c>
      <c r="H591" s="85" t="s">
        <v>1191</v>
      </c>
      <c r="I591" s="115"/>
      <c r="J591" s="21"/>
      <c r="K591" s="2">
        <f t="shared" si="9"/>
        <v>0</v>
      </c>
    </row>
    <row r="592" spans="1:11" ht="11.25">
      <c r="A592" s="58"/>
      <c r="C592" s="2"/>
      <c r="D592" s="83" t="s">
        <v>1192</v>
      </c>
      <c r="E592" s="125" t="s">
        <v>730</v>
      </c>
      <c r="F592" s="181" t="s">
        <v>731</v>
      </c>
      <c r="G592" s="91" t="s">
        <v>732</v>
      </c>
      <c r="H592" s="85" t="s">
        <v>1196</v>
      </c>
      <c r="I592" s="115"/>
      <c r="J592" s="21"/>
      <c r="K592" s="2">
        <f t="shared" si="9"/>
        <v>0</v>
      </c>
    </row>
    <row r="593" spans="1:11" ht="11.25">
      <c r="A593" s="58"/>
      <c r="C593" s="2"/>
      <c r="D593" s="83" t="s">
        <v>670</v>
      </c>
      <c r="E593" s="125" t="s">
        <v>733</v>
      </c>
      <c r="F593" s="181" t="s">
        <v>734</v>
      </c>
      <c r="G593" s="91"/>
      <c r="H593" s="85" t="s">
        <v>1200</v>
      </c>
      <c r="I593" s="115"/>
      <c r="J593" s="21"/>
      <c r="K593" s="2">
        <f t="shared" si="9"/>
        <v>0</v>
      </c>
    </row>
    <row r="594" spans="1:11" ht="11.25">
      <c r="A594" s="58"/>
      <c r="C594" s="2"/>
      <c r="D594" s="83" t="s">
        <v>671</v>
      </c>
      <c r="E594" s="125" t="s">
        <v>735</v>
      </c>
      <c r="F594" s="183" t="s">
        <v>736</v>
      </c>
      <c r="G594" s="125" t="s">
        <v>737</v>
      </c>
      <c r="H594" s="85" t="s">
        <v>1204</v>
      </c>
      <c r="I594" s="115"/>
      <c r="J594" s="21"/>
      <c r="K594" s="2">
        <f t="shared" si="9"/>
        <v>0</v>
      </c>
    </row>
    <row r="595" spans="1:11" ht="12.75">
      <c r="A595" s="71"/>
      <c r="B595" s="10"/>
      <c r="C595" s="10"/>
      <c r="D595" s="83"/>
      <c r="E595" s="83"/>
      <c r="F595" s="83"/>
      <c r="G595" s="83"/>
      <c r="H595" s="84"/>
      <c r="I595" s="115"/>
      <c r="J595" s="21"/>
      <c r="K595" s="2">
        <f t="shared" si="9"/>
        <v>0</v>
      </c>
    </row>
    <row r="596" spans="1:11" ht="12.75">
      <c r="A596" s="71"/>
      <c r="B596" s="10"/>
      <c r="C596" s="10"/>
      <c r="D596" s="83"/>
      <c r="E596" s="83"/>
      <c r="F596" s="83"/>
      <c r="G596" s="83"/>
      <c r="H596" s="84"/>
      <c r="I596" s="115"/>
      <c r="J596" s="21"/>
      <c r="K596" s="2">
        <f t="shared" si="9"/>
        <v>0</v>
      </c>
    </row>
    <row r="597" spans="1:11" ht="12.75">
      <c r="A597" s="71"/>
      <c r="B597" s="10"/>
      <c r="C597" s="10"/>
      <c r="D597" s="83"/>
      <c r="E597" s="83"/>
      <c r="F597" s="83"/>
      <c r="G597" s="83"/>
      <c r="H597" s="84"/>
      <c r="I597" s="115"/>
      <c r="J597" s="21"/>
      <c r="K597" s="2">
        <f t="shared" si="9"/>
        <v>0</v>
      </c>
    </row>
    <row r="598" spans="1:11" ht="12.75">
      <c r="A598" s="71"/>
      <c r="B598" s="10"/>
      <c r="C598" s="10"/>
      <c r="D598" s="83"/>
      <c r="E598" s="83"/>
      <c r="F598" s="83"/>
      <c r="G598" s="83"/>
      <c r="H598" s="84"/>
      <c r="I598" s="115"/>
      <c r="J598" s="21"/>
      <c r="K598" s="2">
        <f t="shared" si="9"/>
        <v>0</v>
      </c>
    </row>
    <row r="599" spans="1:11" ht="13.5" thickBot="1">
      <c r="A599" s="72"/>
      <c r="B599" s="15"/>
      <c r="C599" s="15"/>
      <c r="D599" s="86"/>
      <c r="E599" s="86"/>
      <c r="F599" s="86"/>
      <c r="G599" s="86"/>
      <c r="H599" s="88"/>
      <c r="I599" s="115"/>
      <c r="J599" s="21"/>
      <c r="K599" s="2">
        <f t="shared" si="9"/>
        <v>0</v>
      </c>
    </row>
    <row r="600" spans="1:11" ht="12.75">
      <c r="A600" s="10"/>
      <c r="B600" s="10"/>
      <c r="C600" s="10"/>
      <c r="D600" s="108"/>
      <c r="E600" s="108"/>
      <c r="F600" s="108"/>
      <c r="G600" s="108"/>
      <c r="H600" s="108"/>
      <c r="I600" s="115"/>
      <c r="J600" s="21"/>
      <c r="K600" s="2">
        <f t="shared" si="9"/>
        <v>0</v>
      </c>
    </row>
    <row r="601" spans="1:11" ht="12.75">
      <c r="A601" s="10"/>
      <c r="B601" s="10"/>
      <c r="C601" s="10"/>
      <c r="D601" s="108"/>
      <c r="E601" s="108"/>
      <c r="F601" s="108"/>
      <c r="G601" s="108"/>
      <c r="H601" s="108"/>
      <c r="I601" s="115"/>
      <c r="J601" s="21"/>
      <c r="K601" s="2">
        <f t="shared" si="9"/>
        <v>0</v>
      </c>
    </row>
    <row r="602" spans="1:10" ht="12.75">
      <c r="A602" s="10"/>
      <c r="B602" s="10"/>
      <c r="C602" s="10"/>
      <c r="D602" s="108"/>
      <c r="E602" s="108"/>
      <c r="F602" s="108"/>
      <c r="G602" s="108"/>
      <c r="H602" s="108"/>
      <c r="I602" s="115"/>
      <c r="J602" s="21"/>
    </row>
    <row r="603" spans="1:11" s="107" customFormat="1" ht="18">
      <c r="A603" s="126" t="s">
        <v>104</v>
      </c>
      <c r="B603" s="2"/>
      <c r="C603" s="3"/>
      <c r="D603" s="4"/>
      <c r="E603" s="2"/>
      <c r="F603" s="2"/>
      <c r="G603" s="2"/>
      <c r="H603" s="2"/>
      <c r="I603" s="11" t="s">
        <v>1265</v>
      </c>
      <c r="J603" s="132"/>
      <c r="K603" s="2"/>
    </row>
    <row r="604" spans="1:11" s="107" customFormat="1" ht="12.75">
      <c r="A604" s="6" t="s">
        <v>105</v>
      </c>
      <c r="B604" s="6"/>
      <c r="C604" s="8"/>
      <c r="D604" s="9"/>
      <c r="E604" s="6"/>
      <c r="F604" s="10"/>
      <c r="G604" s="10"/>
      <c r="H604" s="10"/>
      <c r="I604" s="11" t="s">
        <v>131</v>
      </c>
      <c r="J604" s="132"/>
      <c r="K604" s="2"/>
    </row>
    <row r="605" spans="1:10" ht="12" customHeight="1" thickBot="1">
      <c r="A605" s="242"/>
      <c r="B605" s="242"/>
      <c r="C605" s="243"/>
      <c r="D605" s="244"/>
      <c r="E605" s="242"/>
      <c r="F605" s="245"/>
      <c r="G605" s="245"/>
      <c r="H605" s="245"/>
      <c r="I605" s="184" t="s">
        <v>1266</v>
      </c>
      <c r="J605" s="246"/>
    </row>
    <row r="606" spans="1:10" ht="14.25" customHeight="1">
      <c r="A606" s="30" t="s">
        <v>295</v>
      </c>
      <c r="B606" s="2" t="s">
        <v>106</v>
      </c>
      <c r="C606" s="3" t="s">
        <v>843</v>
      </c>
      <c r="D606" s="4">
        <v>100</v>
      </c>
      <c r="E606" s="2" t="s">
        <v>296</v>
      </c>
      <c r="I606" s="254">
        <v>11.85</v>
      </c>
      <c r="J606" s="31"/>
    </row>
    <row r="607" spans="1:10" ht="12.75" customHeight="1">
      <c r="A607" s="30" t="s">
        <v>297</v>
      </c>
      <c r="B607" s="2" t="s">
        <v>106</v>
      </c>
      <c r="C607" s="3" t="s">
        <v>843</v>
      </c>
      <c r="D607" s="4">
        <v>100</v>
      </c>
      <c r="E607" s="2" t="s">
        <v>298</v>
      </c>
      <c r="I607" s="254">
        <v>12.96</v>
      </c>
      <c r="J607" s="31"/>
    </row>
    <row r="608" spans="1:10" ht="12" thickBot="1">
      <c r="A608" s="170" t="s">
        <v>297</v>
      </c>
      <c r="B608" s="64" t="s">
        <v>106</v>
      </c>
      <c r="C608" s="148" t="s">
        <v>843</v>
      </c>
      <c r="D608" s="149">
        <v>100</v>
      </c>
      <c r="E608" s="64" t="s">
        <v>299</v>
      </c>
      <c r="F608" s="64"/>
      <c r="G608" s="64"/>
      <c r="H608" s="64"/>
      <c r="I608" s="255">
        <v>14.925</v>
      </c>
      <c r="J608" s="248"/>
    </row>
    <row r="609" ht="13.5" customHeight="1" thickBot="1"/>
    <row r="610" spans="1:9" ht="11.25">
      <c r="A610" s="56"/>
      <c r="B610" s="57"/>
      <c r="C610" s="57"/>
      <c r="D610" s="80" t="s">
        <v>1205</v>
      </c>
      <c r="E610" s="80" t="s">
        <v>1206</v>
      </c>
      <c r="F610" s="80" t="s">
        <v>1207</v>
      </c>
      <c r="G610" s="80" t="s">
        <v>1208</v>
      </c>
      <c r="H610" s="89" t="s">
        <v>1209</v>
      </c>
      <c r="I610" s="115"/>
    </row>
    <row r="611" spans="1:9" ht="11.25">
      <c r="A611" s="58"/>
      <c r="C611" s="2"/>
      <c r="D611" s="83"/>
      <c r="E611" s="83"/>
      <c r="F611" s="83" t="s">
        <v>300</v>
      </c>
      <c r="G611" s="83" t="s">
        <v>301</v>
      </c>
      <c r="H611" s="85" t="s">
        <v>1151</v>
      </c>
      <c r="I611" s="115"/>
    </row>
    <row r="612" spans="1:11" ht="11.25">
      <c r="A612" s="58"/>
      <c r="C612" s="2"/>
      <c r="D612" s="83" t="s">
        <v>302</v>
      </c>
      <c r="E612" s="83" t="s">
        <v>303</v>
      </c>
      <c r="F612" s="83" t="s">
        <v>304</v>
      </c>
      <c r="G612" s="83" t="s">
        <v>305</v>
      </c>
      <c r="H612" s="85" t="s">
        <v>1157</v>
      </c>
      <c r="I612" s="115"/>
      <c r="K612" s="2">
        <f t="shared" si="9"/>
        <v>0</v>
      </c>
    </row>
    <row r="613" spans="1:11" ht="11.25">
      <c r="A613" s="58"/>
      <c r="C613" s="2"/>
      <c r="D613" s="83" t="s">
        <v>306</v>
      </c>
      <c r="E613" s="83" t="s">
        <v>307</v>
      </c>
      <c r="F613" s="83" t="s">
        <v>308</v>
      </c>
      <c r="G613" s="83" t="s">
        <v>309</v>
      </c>
      <c r="H613" s="85" t="s">
        <v>1162</v>
      </c>
      <c r="I613" s="115"/>
      <c r="K613" s="2">
        <f t="shared" si="9"/>
        <v>0</v>
      </c>
    </row>
    <row r="614" spans="1:11" ht="11.25">
      <c r="A614" s="58"/>
      <c r="C614" s="2"/>
      <c r="D614" s="83" t="s">
        <v>310</v>
      </c>
      <c r="E614" s="83" t="s">
        <v>311</v>
      </c>
      <c r="F614" s="83" t="s">
        <v>312</v>
      </c>
      <c r="G614" s="83" t="s">
        <v>313</v>
      </c>
      <c r="H614" s="85" t="s">
        <v>1167</v>
      </c>
      <c r="I614" s="115"/>
      <c r="K614" s="2">
        <f t="shared" si="9"/>
        <v>0</v>
      </c>
    </row>
    <row r="615" spans="1:11" ht="11.25">
      <c r="A615" s="58"/>
      <c r="C615" s="2"/>
      <c r="D615" s="83" t="s">
        <v>314</v>
      </c>
      <c r="E615" s="83" t="s">
        <v>315</v>
      </c>
      <c r="F615" s="83" t="s">
        <v>316</v>
      </c>
      <c r="G615" s="83" t="s">
        <v>317</v>
      </c>
      <c r="H615" s="85" t="s">
        <v>1172</v>
      </c>
      <c r="I615" s="115"/>
      <c r="K615" s="2">
        <f t="shared" si="9"/>
        <v>0</v>
      </c>
    </row>
    <row r="616" spans="1:11" ht="11.25">
      <c r="A616" s="58"/>
      <c r="C616" s="2"/>
      <c r="D616" s="83" t="s">
        <v>318</v>
      </c>
      <c r="E616" s="83" t="s">
        <v>319</v>
      </c>
      <c r="F616" s="83" t="s">
        <v>320</v>
      </c>
      <c r="G616" s="83" t="s">
        <v>321</v>
      </c>
      <c r="H616" s="85" t="s">
        <v>1186</v>
      </c>
      <c r="I616" s="115"/>
      <c r="K616" s="2">
        <f t="shared" si="9"/>
        <v>0</v>
      </c>
    </row>
    <row r="617" spans="1:11" ht="11.25">
      <c r="A617" s="58"/>
      <c r="C617" s="2"/>
      <c r="D617" s="83"/>
      <c r="E617" s="83" t="s">
        <v>322</v>
      </c>
      <c r="F617" s="83" t="s">
        <v>323</v>
      </c>
      <c r="G617" s="83" t="s">
        <v>324</v>
      </c>
      <c r="H617" s="85" t="s">
        <v>1191</v>
      </c>
      <c r="I617" s="115"/>
      <c r="K617" s="2">
        <f t="shared" si="9"/>
        <v>0</v>
      </c>
    </row>
    <row r="618" spans="1:11" ht="11.25">
      <c r="A618" s="58"/>
      <c r="C618" s="2"/>
      <c r="D618" s="83" t="s">
        <v>325</v>
      </c>
      <c r="E618" s="83" t="s">
        <v>326</v>
      </c>
      <c r="F618" s="83" t="s">
        <v>327</v>
      </c>
      <c r="G618" s="83" t="s">
        <v>328</v>
      </c>
      <c r="H618" s="85" t="s">
        <v>1196</v>
      </c>
      <c r="I618" s="115"/>
      <c r="K618" s="2">
        <f aca="true" t="shared" si="10" ref="K618:K681">I618*0.75</f>
        <v>0</v>
      </c>
    </row>
    <row r="619" spans="1:11" ht="11.25">
      <c r="A619" s="58"/>
      <c r="C619" s="2"/>
      <c r="D619" s="83" t="s">
        <v>329</v>
      </c>
      <c r="E619" s="83" t="s">
        <v>330</v>
      </c>
      <c r="F619" s="83" t="s">
        <v>335</v>
      </c>
      <c r="G619" s="83" t="s">
        <v>336</v>
      </c>
      <c r="H619" s="85" t="s">
        <v>161</v>
      </c>
      <c r="I619" s="115"/>
      <c r="K619" s="2">
        <f t="shared" si="10"/>
        <v>0</v>
      </c>
    </row>
    <row r="620" spans="1:11" ht="11.25">
      <c r="A620" s="58"/>
      <c r="C620" s="2"/>
      <c r="D620" s="83" t="s">
        <v>337</v>
      </c>
      <c r="E620" s="83" t="s">
        <v>338</v>
      </c>
      <c r="F620" s="83" t="s">
        <v>339</v>
      </c>
      <c r="G620" s="83" t="s">
        <v>340</v>
      </c>
      <c r="H620" s="85" t="s">
        <v>166</v>
      </c>
      <c r="I620" s="115"/>
      <c r="K620" s="2">
        <f t="shared" si="10"/>
        <v>0</v>
      </c>
    </row>
    <row r="621" spans="1:11" ht="11.25">
      <c r="A621" s="58"/>
      <c r="C621" s="2"/>
      <c r="D621" s="83" t="s">
        <v>341</v>
      </c>
      <c r="E621" s="83" t="s">
        <v>343</v>
      </c>
      <c r="F621" s="83" t="s">
        <v>344</v>
      </c>
      <c r="G621" s="83" t="s">
        <v>345</v>
      </c>
      <c r="H621" s="85" t="s">
        <v>171</v>
      </c>
      <c r="I621" s="115"/>
      <c r="K621" s="2">
        <f t="shared" si="10"/>
        <v>0</v>
      </c>
    </row>
    <row r="622" spans="1:11" ht="11.25">
      <c r="A622" s="58"/>
      <c r="C622" s="2"/>
      <c r="D622" s="83" t="s">
        <v>346</v>
      </c>
      <c r="E622" s="83" t="s">
        <v>347</v>
      </c>
      <c r="F622" s="83" t="s">
        <v>348</v>
      </c>
      <c r="G622" s="83" t="s">
        <v>349</v>
      </c>
      <c r="H622" s="85" t="s">
        <v>176</v>
      </c>
      <c r="I622" s="115"/>
      <c r="K622" s="2">
        <f t="shared" si="10"/>
        <v>0</v>
      </c>
    </row>
    <row r="623" spans="1:11" ht="11.25">
      <c r="A623" s="58"/>
      <c r="C623" s="2"/>
      <c r="D623" s="83" t="s">
        <v>350</v>
      </c>
      <c r="E623" s="83" t="s">
        <v>351</v>
      </c>
      <c r="F623" s="83" t="s">
        <v>352</v>
      </c>
      <c r="G623" s="83" t="s">
        <v>353</v>
      </c>
      <c r="H623" s="85" t="s">
        <v>181</v>
      </c>
      <c r="I623" s="115"/>
      <c r="K623" s="2">
        <f t="shared" si="10"/>
        <v>0</v>
      </c>
    </row>
    <row r="624" spans="1:11" ht="11.25">
      <c r="A624" s="58"/>
      <c r="C624" s="2"/>
      <c r="D624" s="83" t="s">
        <v>354</v>
      </c>
      <c r="E624" s="83" t="s">
        <v>355</v>
      </c>
      <c r="F624" s="83" t="s">
        <v>356</v>
      </c>
      <c r="G624" s="83" t="s">
        <v>357</v>
      </c>
      <c r="H624" s="85" t="s">
        <v>358</v>
      </c>
      <c r="I624" s="115"/>
      <c r="K624" s="2">
        <f t="shared" si="10"/>
        <v>0</v>
      </c>
    </row>
    <row r="625" spans="1:11" ht="11.25">
      <c r="A625" s="58"/>
      <c r="C625" s="79" t="s">
        <v>359</v>
      </c>
      <c r="D625" s="83"/>
      <c r="E625" s="83" t="s">
        <v>360</v>
      </c>
      <c r="F625" s="83" t="s">
        <v>361</v>
      </c>
      <c r="G625" s="83" t="s">
        <v>362</v>
      </c>
      <c r="H625" s="85" t="s">
        <v>194</v>
      </c>
      <c r="I625" s="115"/>
      <c r="K625" s="2">
        <f t="shared" si="10"/>
        <v>0</v>
      </c>
    </row>
    <row r="626" spans="1:11" ht="11.25">
      <c r="A626" s="58"/>
      <c r="C626" s="2"/>
      <c r="D626" s="83"/>
      <c r="E626" s="83" t="s">
        <v>363</v>
      </c>
      <c r="F626" s="83" t="s">
        <v>364</v>
      </c>
      <c r="G626" s="83" t="s">
        <v>365</v>
      </c>
      <c r="H626" s="85" t="s">
        <v>198</v>
      </c>
      <c r="I626" s="115"/>
      <c r="K626" s="2">
        <f t="shared" si="10"/>
        <v>0</v>
      </c>
    </row>
    <row r="627" spans="1:11" ht="11.25">
      <c r="A627" s="58"/>
      <c r="C627" s="2"/>
      <c r="D627" s="83"/>
      <c r="E627" s="83" t="s">
        <v>366</v>
      </c>
      <c r="F627" s="83" t="s">
        <v>367</v>
      </c>
      <c r="G627" s="83" t="s">
        <v>368</v>
      </c>
      <c r="H627" s="85" t="s">
        <v>202</v>
      </c>
      <c r="I627" s="115"/>
      <c r="K627" s="2">
        <f t="shared" si="10"/>
        <v>0</v>
      </c>
    </row>
    <row r="628" spans="1:11" ht="11.25">
      <c r="A628" s="58"/>
      <c r="C628" s="2"/>
      <c r="D628" s="83"/>
      <c r="E628" s="83" t="s">
        <v>369</v>
      </c>
      <c r="F628" s="83" t="s">
        <v>370</v>
      </c>
      <c r="G628" s="83" t="s">
        <v>376</v>
      </c>
      <c r="H628" s="85" t="s">
        <v>206</v>
      </c>
      <c r="I628" s="115"/>
      <c r="K628" s="2">
        <f t="shared" si="10"/>
        <v>0</v>
      </c>
    </row>
    <row r="629" spans="1:11" ht="11.25">
      <c r="A629" s="58"/>
      <c r="C629" s="2"/>
      <c r="D629" s="83"/>
      <c r="E629" s="83" t="s">
        <v>377</v>
      </c>
      <c r="F629" s="83" t="s">
        <v>378</v>
      </c>
      <c r="G629" s="83" t="s">
        <v>379</v>
      </c>
      <c r="H629" s="85" t="s">
        <v>380</v>
      </c>
      <c r="I629" s="115"/>
      <c r="K629" s="2">
        <f t="shared" si="10"/>
        <v>0</v>
      </c>
    </row>
    <row r="630" spans="1:11" ht="11.25">
      <c r="A630" s="58"/>
      <c r="C630" s="2"/>
      <c r="D630" s="83"/>
      <c r="E630" s="83" t="s">
        <v>381</v>
      </c>
      <c r="F630" s="83" t="s">
        <v>382</v>
      </c>
      <c r="G630" s="83" t="s">
        <v>383</v>
      </c>
      <c r="H630" s="85" t="s">
        <v>384</v>
      </c>
      <c r="I630" s="115"/>
      <c r="K630" s="2">
        <f t="shared" si="10"/>
        <v>0</v>
      </c>
    </row>
    <row r="631" spans="1:11" ht="11.25">
      <c r="A631" s="58"/>
      <c r="C631" s="2"/>
      <c r="D631" s="83"/>
      <c r="E631" s="83" t="s">
        <v>385</v>
      </c>
      <c r="F631" s="83" t="s">
        <v>386</v>
      </c>
      <c r="G631" s="83" t="s">
        <v>387</v>
      </c>
      <c r="H631" s="85" t="s">
        <v>388</v>
      </c>
      <c r="I631" s="115"/>
      <c r="K631" s="2">
        <f t="shared" si="10"/>
        <v>0</v>
      </c>
    </row>
    <row r="632" spans="1:11" ht="11.25">
      <c r="A632" s="58"/>
      <c r="C632" s="2"/>
      <c r="D632" s="83"/>
      <c r="E632" s="83" t="s">
        <v>389</v>
      </c>
      <c r="F632" s="83" t="s">
        <v>390</v>
      </c>
      <c r="G632" s="83" t="s">
        <v>391</v>
      </c>
      <c r="H632" s="85" t="s">
        <v>392</v>
      </c>
      <c r="I632" s="115"/>
      <c r="K632" s="2">
        <f t="shared" si="10"/>
        <v>0</v>
      </c>
    </row>
    <row r="633" spans="1:11" ht="11.25">
      <c r="A633" s="58"/>
      <c r="C633" s="2"/>
      <c r="D633" s="83"/>
      <c r="E633" s="83" t="s">
        <v>393</v>
      </c>
      <c r="F633" s="83" t="s">
        <v>394</v>
      </c>
      <c r="G633" s="83" t="s">
        <v>395</v>
      </c>
      <c r="H633" s="85" t="s">
        <v>396</v>
      </c>
      <c r="I633" s="115"/>
      <c r="K633" s="2">
        <f t="shared" si="10"/>
        <v>0</v>
      </c>
    </row>
    <row r="634" spans="1:11" ht="11.25">
      <c r="A634" s="58"/>
      <c r="C634" s="2"/>
      <c r="D634" s="83"/>
      <c r="E634" s="83" t="s">
        <v>397</v>
      </c>
      <c r="F634" s="83" t="s">
        <v>398</v>
      </c>
      <c r="G634" s="83" t="s">
        <v>399</v>
      </c>
      <c r="H634" s="85" t="s">
        <v>400</v>
      </c>
      <c r="I634" s="115"/>
      <c r="K634" s="2">
        <f t="shared" si="10"/>
        <v>0</v>
      </c>
    </row>
    <row r="635" spans="1:11" ht="11.25">
      <c r="A635" s="58"/>
      <c r="C635" s="2"/>
      <c r="D635" s="83"/>
      <c r="E635" s="83" t="s">
        <v>401</v>
      </c>
      <c r="F635" s="83" t="s">
        <v>402</v>
      </c>
      <c r="G635" s="83" t="s">
        <v>403</v>
      </c>
      <c r="H635" s="85" t="s">
        <v>404</v>
      </c>
      <c r="I635" s="115"/>
      <c r="K635" s="2">
        <f t="shared" si="10"/>
        <v>0</v>
      </c>
    </row>
    <row r="636" spans="1:11" ht="11.25">
      <c r="A636" s="58"/>
      <c r="C636" s="2"/>
      <c r="D636" s="83"/>
      <c r="E636" s="83" t="s">
        <v>405</v>
      </c>
      <c r="F636" s="83" t="s">
        <v>406</v>
      </c>
      <c r="G636" s="83" t="s">
        <v>407</v>
      </c>
      <c r="H636" s="85" t="s">
        <v>408</v>
      </c>
      <c r="I636" s="115"/>
      <c r="K636" s="2">
        <f t="shared" si="10"/>
        <v>0</v>
      </c>
    </row>
    <row r="637" spans="1:11" ht="11.25">
      <c r="A637" s="58"/>
      <c r="C637" s="2"/>
      <c r="D637" s="83"/>
      <c r="E637" s="83"/>
      <c r="F637" s="83" t="s">
        <v>409</v>
      </c>
      <c r="G637" s="83" t="s">
        <v>410</v>
      </c>
      <c r="H637" s="85" t="s">
        <v>411</v>
      </c>
      <c r="I637" s="115"/>
      <c r="K637" s="2">
        <f t="shared" si="10"/>
        <v>0</v>
      </c>
    </row>
    <row r="638" spans="1:11" ht="11.25">
      <c r="A638" s="58"/>
      <c r="C638" s="2"/>
      <c r="D638" s="83"/>
      <c r="E638" s="83"/>
      <c r="F638" s="83" t="s">
        <v>412</v>
      </c>
      <c r="G638" s="83" t="s">
        <v>413</v>
      </c>
      <c r="H638" s="85" t="s">
        <v>414</v>
      </c>
      <c r="I638" s="115"/>
      <c r="K638" s="2">
        <f t="shared" si="10"/>
        <v>0</v>
      </c>
    </row>
    <row r="639" spans="1:11" ht="11.25">
      <c r="A639" s="58"/>
      <c r="C639" s="2"/>
      <c r="D639" s="83"/>
      <c r="E639" s="83" t="s">
        <v>415</v>
      </c>
      <c r="F639" s="83" t="s">
        <v>416</v>
      </c>
      <c r="G639" s="83" t="s">
        <v>418</v>
      </c>
      <c r="H639" s="85" t="s">
        <v>419</v>
      </c>
      <c r="I639" s="115"/>
      <c r="K639" s="2">
        <f t="shared" si="10"/>
        <v>0</v>
      </c>
    </row>
    <row r="640" spans="1:11" ht="11.25">
      <c r="A640" s="58"/>
      <c r="C640" s="2"/>
      <c r="D640" s="83"/>
      <c r="E640" s="83"/>
      <c r="F640" s="83" t="s">
        <v>420</v>
      </c>
      <c r="G640" s="83" t="s">
        <v>421</v>
      </c>
      <c r="H640" s="85" t="s">
        <v>422</v>
      </c>
      <c r="I640" s="115"/>
      <c r="K640" s="2">
        <f t="shared" si="10"/>
        <v>0</v>
      </c>
    </row>
    <row r="641" spans="1:11" ht="11.25">
      <c r="A641" s="58"/>
      <c r="C641" s="2"/>
      <c r="D641" s="83"/>
      <c r="E641" s="83"/>
      <c r="F641" s="83" t="s">
        <v>423</v>
      </c>
      <c r="G641" s="83" t="s">
        <v>424</v>
      </c>
      <c r="H641" s="85" t="s">
        <v>425</v>
      </c>
      <c r="I641" s="115"/>
      <c r="K641" s="2">
        <f t="shared" si="10"/>
        <v>0</v>
      </c>
    </row>
    <row r="642" spans="1:11" ht="11.25">
      <c r="A642" s="58"/>
      <c r="C642" s="2"/>
      <c r="D642" s="83"/>
      <c r="E642" s="83" t="s">
        <v>426</v>
      </c>
      <c r="F642" s="83" t="s">
        <v>427</v>
      </c>
      <c r="G642" s="83" t="s">
        <v>428</v>
      </c>
      <c r="H642" s="85" t="s">
        <v>429</v>
      </c>
      <c r="I642" s="115"/>
      <c r="K642" s="2">
        <f t="shared" si="10"/>
        <v>0</v>
      </c>
    </row>
    <row r="643" spans="1:11" ht="12" thickBot="1">
      <c r="A643" s="63"/>
      <c r="B643" s="64"/>
      <c r="C643" s="64"/>
      <c r="D643" s="86"/>
      <c r="E643" s="86" t="s">
        <v>430</v>
      </c>
      <c r="F643" s="86"/>
      <c r="G643" s="86"/>
      <c r="H643" s="87" t="s">
        <v>431</v>
      </c>
      <c r="I643" s="115"/>
      <c r="K643" s="2">
        <f t="shared" si="10"/>
        <v>0</v>
      </c>
    </row>
    <row r="644" ht="11.25">
      <c r="K644" s="2">
        <f t="shared" si="10"/>
        <v>0</v>
      </c>
    </row>
    <row r="645" spans="1:11" s="107" customFormat="1" ht="18">
      <c r="A645" s="126" t="s">
        <v>111</v>
      </c>
      <c r="B645" s="2"/>
      <c r="C645" s="3"/>
      <c r="D645" s="4"/>
      <c r="E645" s="2"/>
      <c r="F645" s="2"/>
      <c r="G645" s="2"/>
      <c r="H645" s="2"/>
      <c r="I645" s="11" t="s">
        <v>1265</v>
      </c>
      <c r="J645" s="132"/>
      <c r="K645" s="2"/>
    </row>
    <row r="646" spans="1:11" s="107" customFormat="1" ht="12.75">
      <c r="A646" s="6" t="s">
        <v>105</v>
      </c>
      <c r="B646" s="6"/>
      <c r="C646" s="8"/>
      <c r="D646" s="9"/>
      <c r="E646" s="6"/>
      <c r="F646" s="10"/>
      <c r="G646" s="10"/>
      <c r="H646" s="10"/>
      <c r="I646" s="11" t="s">
        <v>131</v>
      </c>
      <c r="J646" s="132"/>
      <c r="K646" s="2"/>
    </row>
    <row r="647" spans="1:10" ht="12" customHeight="1" thickBot="1">
      <c r="A647" s="242"/>
      <c r="B647" s="242"/>
      <c r="C647" s="243"/>
      <c r="D647" s="244"/>
      <c r="E647" s="242"/>
      <c r="F647" s="245"/>
      <c r="G647" s="245"/>
      <c r="H647" s="245"/>
      <c r="I647" s="184" t="s">
        <v>1266</v>
      </c>
      <c r="J647" s="246"/>
    </row>
    <row r="648" spans="1:10" ht="11.25">
      <c r="A648" s="30" t="s">
        <v>432</v>
      </c>
      <c r="B648" s="2" t="s">
        <v>106</v>
      </c>
      <c r="C648" s="3" t="s">
        <v>843</v>
      </c>
      <c r="D648" s="4">
        <v>100</v>
      </c>
      <c r="E648" s="2" t="s">
        <v>1102</v>
      </c>
      <c r="I648" s="110">
        <v>33.765</v>
      </c>
      <c r="J648" s="31"/>
    </row>
    <row r="649" spans="1:10" ht="12" thickBot="1">
      <c r="A649" s="170" t="s">
        <v>432</v>
      </c>
      <c r="B649" s="64" t="s">
        <v>106</v>
      </c>
      <c r="C649" s="148" t="s">
        <v>843</v>
      </c>
      <c r="D649" s="149">
        <v>100</v>
      </c>
      <c r="E649" s="64" t="s">
        <v>433</v>
      </c>
      <c r="F649" s="64"/>
      <c r="G649" s="64"/>
      <c r="H649" s="64"/>
      <c r="I649" s="191">
        <v>30.615</v>
      </c>
      <c r="J649" s="248"/>
    </row>
    <row r="650" spans="2:10" ht="12.75">
      <c r="B650" s="257"/>
      <c r="C650" s="257"/>
      <c r="D650" s="257"/>
      <c r="E650" s="257"/>
      <c r="F650" s="257"/>
      <c r="G650" s="257"/>
      <c r="H650" s="257"/>
      <c r="I650" s="272"/>
      <c r="J650" s="273"/>
    </row>
    <row r="651" spans="1:10" ht="12.75">
      <c r="A651" s="73" t="s">
        <v>112</v>
      </c>
      <c r="B651" s="274"/>
      <c r="C651" s="274"/>
      <c r="D651" s="274"/>
      <c r="E651" s="274"/>
      <c r="F651" s="274"/>
      <c r="G651" s="274"/>
      <c r="H651" s="274"/>
      <c r="I651" s="275"/>
      <c r="J651" s="276"/>
    </row>
    <row r="652" spans="1:11" ht="13.5" thickBot="1">
      <c r="A652" s="73"/>
      <c r="B652" s="274"/>
      <c r="C652" s="274"/>
      <c r="D652" s="274"/>
      <c r="E652" s="274"/>
      <c r="F652" s="274"/>
      <c r="G652" s="274"/>
      <c r="H652" s="274"/>
      <c r="I652" s="275"/>
      <c r="J652" s="276"/>
      <c r="K652" s="2">
        <f t="shared" si="10"/>
        <v>0</v>
      </c>
    </row>
    <row r="653" spans="1:11" ht="13.5" thickBot="1">
      <c r="A653" s="257"/>
      <c r="B653" s="194" t="s">
        <v>536</v>
      </c>
      <c r="C653" s="195" t="s">
        <v>673</v>
      </c>
      <c r="D653" s="195" t="s">
        <v>674</v>
      </c>
      <c r="E653" s="196" t="s">
        <v>675</v>
      </c>
      <c r="F653" s="257"/>
      <c r="G653" s="257"/>
      <c r="H653" s="257"/>
      <c r="I653" s="272"/>
      <c r="J653" s="273"/>
      <c r="K653" s="2">
        <f t="shared" si="10"/>
        <v>0</v>
      </c>
    </row>
    <row r="654" spans="1:11" ht="12.75" customHeight="1">
      <c r="A654" s="257"/>
      <c r="B654" s="197" t="s">
        <v>1114</v>
      </c>
      <c r="C654" s="96"/>
      <c r="D654" s="96" t="s">
        <v>434</v>
      </c>
      <c r="E654" s="97" t="s">
        <v>435</v>
      </c>
      <c r="F654" s="257"/>
      <c r="G654" s="257"/>
      <c r="H654" s="257"/>
      <c r="I654" s="272"/>
      <c r="J654" s="273"/>
      <c r="K654" s="2">
        <f t="shared" si="10"/>
        <v>0</v>
      </c>
    </row>
    <row r="655" spans="1:11" ht="12.75">
      <c r="A655" s="257"/>
      <c r="B655" s="197" t="s">
        <v>1119</v>
      </c>
      <c r="C655" s="96"/>
      <c r="D655" s="96" t="s">
        <v>437</v>
      </c>
      <c r="E655" s="97" t="s">
        <v>438</v>
      </c>
      <c r="F655" s="257"/>
      <c r="G655" s="257"/>
      <c r="H655" s="257"/>
      <c r="I655" s="272"/>
      <c r="J655" s="273"/>
      <c r="K655" s="2">
        <f t="shared" si="10"/>
        <v>0</v>
      </c>
    </row>
    <row r="656" spans="1:11" ht="12.75">
      <c r="A656" s="257"/>
      <c r="B656" s="197" t="s">
        <v>1124</v>
      </c>
      <c r="C656" s="96" t="s">
        <v>440</v>
      </c>
      <c r="D656" s="96" t="s">
        <v>441</v>
      </c>
      <c r="E656" s="97" t="s">
        <v>442</v>
      </c>
      <c r="F656" s="257"/>
      <c r="G656" s="257"/>
      <c r="H656" s="257"/>
      <c r="I656" s="272"/>
      <c r="J656" s="273"/>
      <c r="K656" s="2">
        <f t="shared" si="10"/>
        <v>0</v>
      </c>
    </row>
    <row r="657" spans="1:11" ht="12.75">
      <c r="A657" s="257"/>
      <c r="B657" s="197" t="s">
        <v>1129</v>
      </c>
      <c r="C657" s="96" t="s">
        <v>444</v>
      </c>
      <c r="D657" s="96" t="s">
        <v>445</v>
      </c>
      <c r="E657" s="97" t="s">
        <v>446</v>
      </c>
      <c r="F657" s="257"/>
      <c r="G657" s="257"/>
      <c r="H657" s="257"/>
      <c r="I657" s="272"/>
      <c r="J657" s="273"/>
      <c r="K657" s="2">
        <f t="shared" si="10"/>
        <v>0</v>
      </c>
    </row>
    <row r="658" spans="1:11" ht="12.75">
      <c r="A658" s="257"/>
      <c r="B658" s="197" t="s">
        <v>1151</v>
      </c>
      <c r="C658" s="96" t="s">
        <v>448</v>
      </c>
      <c r="D658" s="96" t="s">
        <v>449</v>
      </c>
      <c r="E658" s="97" t="s">
        <v>450</v>
      </c>
      <c r="F658" s="257"/>
      <c r="G658" s="257"/>
      <c r="H658" s="257"/>
      <c r="I658" s="272"/>
      <c r="J658" s="273"/>
      <c r="K658" s="2">
        <f t="shared" si="10"/>
        <v>0</v>
      </c>
    </row>
    <row r="659" spans="1:11" ht="12.75">
      <c r="A659" s="257"/>
      <c r="B659" s="197" t="s">
        <v>1157</v>
      </c>
      <c r="C659" s="96" t="s">
        <v>452</v>
      </c>
      <c r="D659" s="96" t="s">
        <v>453</v>
      </c>
      <c r="E659" s="97" t="s">
        <v>454</v>
      </c>
      <c r="F659" s="257"/>
      <c r="G659" s="257"/>
      <c r="H659" s="257"/>
      <c r="I659" s="272"/>
      <c r="J659" s="273"/>
      <c r="K659" s="2">
        <f t="shared" si="10"/>
        <v>0</v>
      </c>
    </row>
    <row r="660" spans="1:11" ht="12.75">
      <c r="A660" s="257"/>
      <c r="B660" s="197" t="s">
        <v>1162</v>
      </c>
      <c r="C660" s="96" t="s">
        <v>456</v>
      </c>
      <c r="D660" s="96" t="s">
        <v>457</v>
      </c>
      <c r="E660" s="97" t="s">
        <v>458</v>
      </c>
      <c r="F660" s="257"/>
      <c r="G660" s="257"/>
      <c r="H660" s="257"/>
      <c r="I660" s="272"/>
      <c r="J660" s="273"/>
      <c r="K660" s="2">
        <f t="shared" si="10"/>
        <v>0</v>
      </c>
    </row>
    <row r="661" spans="1:11" ht="12.75">
      <c r="A661" s="257"/>
      <c r="B661" s="197" t="s">
        <v>1167</v>
      </c>
      <c r="C661" s="96" t="s">
        <v>460</v>
      </c>
      <c r="D661" s="96" t="s">
        <v>461</v>
      </c>
      <c r="E661" s="97" t="s">
        <v>462</v>
      </c>
      <c r="F661" s="257"/>
      <c r="G661" s="257"/>
      <c r="H661" s="257"/>
      <c r="I661" s="272"/>
      <c r="J661" s="273"/>
      <c r="K661" s="2">
        <f t="shared" si="10"/>
        <v>0</v>
      </c>
    </row>
    <row r="662" spans="1:11" ht="12" customHeight="1">
      <c r="A662" s="257"/>
      <c r="B662" s="197" t="s">
        <v>1172</v>
      </c>
      <c r="C662" s="96" t="s">
        <v>464</v>
      </c>
      <c r="D662" s="96" t="s">
        <v>465</v>
      </c>
      <c r="E662" s="97" t="s">
        <v>466</v>
      </c>
      <c r="F662" s="257"/>
      <c r="G662" s="257"/>
      <c r="H662" s="257"/>
      <c r="I662" s="272"/>
      <c r="J662" s="273"/>
      <c r="K662" s="2">
        <f t="shared" si="10"/>
        <v>0</v>
      </c>
    </row>
    <row r="663" spans="1:11" ht="12.75">
      <c r="A663" s="257"/>
      <c r="B663" s="197" t="s">
        <v>1177</v>
      </c>
      <c r="C663" s="96" t="s">
        <v>467</v>
      </c>
      <c r="D663" s="96" t="s">
        <v>468</v>
      </c>
      <c r="E663" s="97" t="s">
        <v>469</v>
      </c>
      <c r="F663" s="257"/>
      <c r="G663" s="257"/>
      <c r="H663" s="257"/>
      <c r="I663" s="272"/>
      <c r="J663" s="273"/>
      <c r="K663" s="2">
        <f t="shared" si="10"/>
        <v>0</v>
      </c>
    </row>
    <row r="664" spans="1:11" ht="12.75">
      <c r="A664" s="257"/>
      <c r="B664" s="197" t="s">
        <v>1181</v>
      </c>
      <c r="C664" s="96" t="s">
        <v>470</v>
      </c>
      <c r="D664" s="96" t="s">
        <v>471</v>
      </c>
      <c r="E664" s="97"/>
      <c r="F664" s="257"/>
      <c r="G664" s="257"/>
      <c r="H664" s="257"/>
      <c r="I664" s="272"/>
      <c r="J664" s="273"/>
      <c r="K664" s="2">
        <f t="shared" si="10"/>
        <v>0</v>
      </c>
    </row>
    <row r="665" spans="1:11" ht="12.75">
      <c r="A665" s="257"/>
      <c r="B665" s="197" t="s">
        <v>1186</v>
      </c>
      <c r="C665" s="96" t="s">
        <v>472</v>
      </c>
      <c r="D665" s="96" t="s">
        <v>473</v>
      </c>
      <c r="E665" s="97" t="s">
        <v>474</v>
      </c>
      <c r="F665" s="257"/>
      <c r="G665" s="257"/>
      <c r="H665" s="257"/>
      <c r="I665" s="272"/>
      <c r="J665" s="273"/>
      <c r="K665" s="2">
        <f t="shared" si="10"/>
        <v>0</v>
      </c>
    </row>
    <row r="666" spans="1:11" ht="12.75">
      <c r="A666" s="257"/>
      <c r="B666" s="197" t="s">
        <v>1191</v>
      </c>
      <c r="C666" s="96" t="s">
        <v>475</v>
      </c>
      <c r="D666" s="96" t="s">
        <v>476</v>
      </c>
      <c r="E666" s="97" t="s">
        <v>477</v>
      </c>
      <c r="F666" s="257"/>
      <c r="G666" s="257"/>
      <c r="H666" s="257"/>
      <c r="I666" s="272"/>
      <c r="J666" s="273"/>
      <c r="K666" s="2">
        <f t="shared" si="10"/>
        <v>0</v>
      </c>
    </row>
    <row r="667" spans="1:11" ht="12.75">
      <c r="A667" s="257"/>
      <c r="B667" s="197" t="s">
        <v>1196</v>
      </c>
      <c r="C667" s="96" t="s">
        <v>478</v>
      </c>
      <c r="D667" s="96" t="s">
        <v>479</v>
      </c>
      <c r="E667" s="97" t="s">
        <v>480</v>
      </c>
      <c r="F667" s="257"/>
      <c r="G667" s="257"/>
      <c r="H667" s="257"/>
      <c r="I667" s="272"/>
      <c r="J667" s="273"/>
      <c r="K667" s="2">
        <f t="shared" si="10"/>
        <v>0</v>
      </c>
    </row>
    <row r="668" spans="1:11" ht="12.75">
      <c r="A668" s="257"/>
      <c r="B668" s="197" t="s">
        <v>1200</v>
      </c>
      <c r="C668" s="96"/>
      <c r="D668" s="96" t="s">
        <v>482</v>
      </c>
      <c r="E668" s="97"/>
      <c r="F668" s="257"/>
      <c r="G668" s="257"/>
      <c r="H668" s="257"/>
      <c r="I668" s="272"/>
      <c r="J668" s="273"/>
      <c r="K668" s="2">
        <f t="shared" si="10"/>
        <v>0</v>
      </c>
    </row>
    <row r="669" spans="1:11" ht="12.75">
      <c r="A669" s="257"/>
      <c r="B669" s="197" t="s">
        <v>1204</v>
      </c>
      <c r="C669" s="96" t="s">
        <v>483</v>
      </c>
      <c r="D669" s="96" t="s">
        <v>484</v>
      </c>
      <c r="E669" s="97" t="s">
        <v>485</v>
      </c>
      <c r="F669" s="257"/>
      <c r="G669" s="257"/>
      <c r="H669" s="257"/>
      <c r="I669" s="272"/>
      <c r="J669" s="273"/>
      <c r="K669" s="2">
        <f t="shared" si="10"/>
        <v>0</v>
      </c>
    </row>
    <row r="670" spans="1:11" ht="13.5" thickBot="1">
      <c r="A670" s="257"/>
      <c r="B670" s="197" t="s">
        <v>161</v>
      </c>
      <c r="C670" s="86" t="s">
        <v>486</v>
      </c>
      <c r="D670" s="86" t="s">
        <v>487</v>
      </c>
      <c r="E670" s="88"/>
      <c r="F670" s="257"/>
      <c r="G670" s="257"/>
      <c r="H670" s="257"/>
      <c r="I670" s="272"/>
      <c r="J670" s="273"/>
      <c r="K670" s="2">
        <f t="shared" si="10"/>
        <v>0</v>
      </c>
    </row>
    <row r="671" spans="1:11" ht="12.75">
      <c r="A671" s="257"/>
      <c r="B671" s="257"/>
      <c r="C671" s="257"/>
      <c r="D671" s="257"/>
      <c r="E671" s="257"/>
      <c r="F671" s="257"/>
      <c r="G671" s="257"/>
      <c r="H671" s="257"/>
      <c r="I671" s="272"/>
      <c r="J671" s="273"/>
      <c r="K671" s="2">
        <f t="shared" si="10"/>
        <v>0</v>
      </c>
    </row>
    <row r="672" spans="1:11" ht="12.75">
      <c r="A672" s="73" t="s">
        <v>113</v>
      </c>
      <c r="B672" s="274"/>
      <c r="C672" s="274"/>
      <c r="D672" s="274"/>
      <c r="E672" s="274"/>
      <c r="F672" s="274"/>
      <c r="G672" s="274"/>
      <c r="H672" s="274"/>
      <c r="I672" s="275"/>
      <c r="J672" s="276"/>
      <c r="K672" s="2">
        <f t="shared" si="10"/>
        <v>0</v>
      </c>
    </row>
    <row r="673" spans="1:11" ht="13.5" thickBot="1">
      <c r="A673" s="73"/>
      <c r="B673" s="274"/>
      <c r="C673" s="274"/>
      <c r="D673" s="274"/>
      <c r="E673" s="274"/>
      <c r="F673" s="274"/>
      <c r="G673" s="274"/>
      <c r="H673" s="274"/>
      <c r="I673" s="275"/>
      <c r="J673" s="276"/>
      <c r="K673" s="2">
        <f t="shared" si="10"/>
        <v>0</v>
      </c>
    </row>
    <row r="674" spans="1:11" ht="13.5" thickBot="1">
      <c r="A674" s="257"/>
      <c r="B674" s="194" t="s">
        <v>536</v>
      </c>
      <c r="C674" s="195" t="s">
        <v>676</v>
      </c>
      <c r="D674" s="195" t="s">
        <v>677</v>
      </c>
      <c r="E674" s="196" t="s">
        <v>678</v>
      </c>
      <c r="F674" s="257"/>
      <c r="G674" s="257"/>
      <c r="H674" s="257"/>
      <c r="I674" s="272"/>
      <c r="J674" s="273"/>
      <c r="K674" s="2">
        <f t="shared" si="10"/>
        <v>0</v>
      </c>
    </row>
    <row r="675" spans="1:11" ht="12.75">
      <c r="A675" s="257"/>
      <c r="B675" s="197" t="s">
        <v>1114</v>
      </c>
      <c r="C675" s="96"/>
      <c r="D675" s="96" t="s">
        <v>742</v>
      </c>
      <c r="E675" s="97" t="s">
        <v>488</v>
      </c>
      <c r="F675" s="257"/>
      <c r="G675" s="257"/>
      <c r="H675" s="257"/>
      <c r="I675" s="272"/>
      <c r="J675" s="273"/>
      <c r="K675" s="2">
        <f t="shared" si="10"/>
        <v>0</v>
      </c>
    </row>
    <row r="676" spans="1:11" ht="12.75">
      <c r="A676" s="257"/>
      <c r="B676" s="197" t="s">
        <v>1119</v>
      </c>
      <c r="C676" s="96"/>
      <c r="D676" s="96" t="s">
        <v>489</v>
      </c>
      <c r="E676" s="97" t="s">
        <v>490</v>
      </c>
      <c r="F676" s="257"/>
      <c r="G676" s="257"/>
      <c r="H676" s="257"/>
      <c r="I676" s="272"/>
      <c r="J676" s="273"/>
      <c r="K676" s="2">
        <f t="shared" si="10"/>
        <v>0</v>
      </c>
    </row>
    <row r="677" spans="1:11" ht="12.75">
      <c r="A677" s="257"/>
      <c r="B677" s="197" t="s">
        <v>1124</v>
      </c>
      <c r="C677" s="96" t="s">
        <v>491</v>
      </c>
      <c r="D677" s="96" t="s">
        <v>492</v>
      </c>
      <c r="E677" s="97" t="s">
        <v>493</v>
      </c>
      <c r="F677" s="257"/>
      <c r="G677" s="257"/>
      <c r="H677" s="257"/>
      <c r="I677" s="272"/>
      <c r="J677" s="273"/>
      <c r="K677" s="2">
        <f t="shared" si="10"/>
        <v>0</v>
      </c>
    </row>
    <row r="678" spans="1:11" ht="12.75">
      <c r="A678" s="257"/>
      <c r="B678" s="197" t="s">
        <v>1129</v>
      </c>
      <c r="C678" s="96" t="s">
        <v>494</v>
      </c>
      <c r="D678" s="96" t="s">
        <v>495</v>
      </c>
      <c r="E678" s="97" t="s">
        <v>496</v>
      </c>
      <c r="F678" s="257"/>
      <c r="G678" s="257"/>
      <c r="H678" s="257"/>
      <c r="I678" s="272"/>
      <c r="J678" s="273"/>
      <c r="K678" s="2">
        <f t="shared" si="10"/>
        <v>0</v>
      </c>
    </row>
    <row r="679" spans="1:11" ht="12.75">
      <c r="A679" s="257"/>
      <c r="B679" s="197" t="s">
        <v>1151</v>
      </c>
      <c r="C679" s="96" t="s">
        <v>497</v>
      </c>
      <c r="D679" s="96" t="s">
        <v>498</v>
      </c>
      <c r="E679" s="97" t="s">
        <v>499</v>
      </c>
      <c r="F679" s="257"/>
      <c r="G679" s="257"/>
      <c r="H679" s="257"/>
      <c r="I679" s="272"/>
      <c r="J679" s="273"/>
      <c r="K679" s="2">
        <f t="shared" si="10"/>
        <v>0</v>
      </c>
    </row>
    <row r="680" spans="1:11" ht="12.75">
      <c r="A680" s="257"/>
      <c r="B680" s="197" t="s">
        <v>1157</v>
      </c>
      <c r="C680" s="96" t="s">
        <v>500</v>
      </c>
      <c r="D680" s="96" t="s">
        <v>501</v>
      </c>
      <c r="E680" s="97" t="s">
        <v>502</v>
      </c>
      <c r="F680" s="257"/>
      <c r="G680" s="257"/>
      <c r="H680" s="257"/>
      <c r="I680" s="272"/>
      <c r="J680" s="273"/>
      <c r="K680" s="2">
        <f t="shared" si="10"/>
        <v>0</v>
      </c>
    </row>
    <row r="681" spans="1:11" ht="12" customHeight="1">
      <c r="A681" s="257"/>
      <c r="B681" s="197" t="s">
        <v>1162</v>
      </c>
      <c r="C681" s="96" t="s">
        <v>503</v>
      </c>
      <c r="D681" s="96" t="s">
        <v>504</v>
      </c>
      <c r="E681" s="97" t="s">
        <v>507</v>
      </c>
      <c r="F681" s="257"/>
      <c r="G681" s="257"/>
      <c r="H681" s="257"/>
      <c r="I681" s="272"/>
      <c r="J681" s="273"/>
      <c r="K681" s="2">
        <f t="shared" si="10"/>
        <v>0</v>
      </c>
    </row>
    <row r="682" spans="1:11" ht="12.75">
      <c r="A682" s="257"/>
      <c r="B682" s="197" t="s">
        <v>1167</v>
      </c>
      <c r="C682" s="96" t="s">
        <v>508</v>
      </c>
      <c r="D682" s="96" t="s">
        <v>509</v>
      </c>
      <c r="E682" s="97" t="s">
        <v>510</v>
      </c>
      <c r="F682" s="257"/>
      <c r="G682" s="257"/>
      <c r="H682" s="257"/>
      <c r="I682" s="272"/>
      <c r="J682" s="273"/>
      <c r="K682" s="2">
        <f aca="true" t="shared" si="11" ref="K682:K691">I682*0.75</f>
        <v>0</v>
      </c>
    </row>
    <row r="683" spans="1:11" ht="12.75">
      <c r="A683" s="257"/>
      <c r="B683" s="197" t="s">
        <v>1172</v>
      </c>
      <c r="C683" s="96" t="s">
        <v>511</v>
      </c>
      <c r="D683" s="96" t="s">
        <v>512</v>
      </c>
      <c r="E683" s="97" t="s">
        <v>513</v>
      </c>
      <c r="F683" s="257"/>
      <c r="G683" s="257"/>
      <c r="H683" s="257"/>
      <c r="I683" s="272"/>
      <c r="J683" s="273"/>
      <c r="K683" s="2">
        <f t="shared" si="11"/>
        <v>0</v>
      </c>
    </row>
    <row r="684" spans="1:11" ht="12.75">
      <c r="A684" s="257"/>
      <c r="B684" s="197" t="s">
        <v>1177</v>
      </c>
      <c r="C684" s="96" t="s">
        <v>514</v>
      </c>
      <c r="D684" s="96" t="s">
        <v>515</v>
      </c>
      <c r="E684" s="97" t="s">
        <v>516</v>
      </c>
      <c r="F684" s="257"/>
      <c r="G684" s="257"/>
      <c r="H684" s="257"/>
      <c r="I684" s="272"/>
      <c r="J684" s="273"/>
      <c r="K684" s="2">
        <f t="shared" si="11"/>
        <v>0</v>
      </c>
    </row>
    <row r="685" spans="1:11" ht="12.75">
      <c r="A685" s="257"/>
      <c r="B685" s="197" t="s">
        <v>1181</v>
      </c>
      <c r="C685" s="96"/>
      <c r="D685" s="96" t="s">
        <v>517</v>
      </c>
      <c r="E685" s="97" t="s">
        <v>518</v>
      </c>
      <c r="F685" s="257"/>
      <c r="G685" s="257"/>
      <c r="H685" s="257"/>
      <c r="I685" s="272"/>
      <c r="J685" s="273"/>
      <c r="K685" s="2">
        <f t="shared" si="11"/>
        <v>0</v>
      </c>
    </row>
    <row r="686" spans="1:11" ht="12.75">
      <c r="A686" s="257"/>
      <c r="B686" s="197" t="s">
        <v>1186</v>
      </c>
      <c r="C686" s="96" t="s">
        <v>519</v>
      </c>
      <c r="D686" s="96" t="s">
        <v>520</v>
      </c>
      <c r="E686" s="97" t="s">
        <v>521</v>
      </c>
      <c r="F686" s="257"/>
      <c r="G686" s="257"/>
      <c r="H686" s="257"/>
      <c r="I686" s="272"/>
      <c r="J686" s="273"/>
      <c r="K686" s="2">
        <f t="shared" si="11"/>
        <v>0</v>
      </c>
    </row>
    <row r="687" spans="1:11" ht="12.75">
      <c r="A687" s="257"/>
      <c r="B687" s="197" t="s">
        <v>1191</v>
      </c>
      <c r="C687" s="96" t="s">
        <v>522</v>
      </c>
      <c r="D687" s="96" t="s">
        <v>523</v>
      </c>
      <c r="E687" s="97"/>
      <c r="F687" s="257"/>
      <c r="G687" s="257"/>
      <c r="H687" s="257"/>
      <c r="I687" s="272"/>
      <c r="J687" s="273"/>
      <c r="K687" s="2">
        <f t="shared" si="11"/>
        <v>0</v>
      </c>
    </row>
    <row r="688" spans="1:11" ht="12.75">
      <c r="A688" s="257"/>
      <c r="B688" s="197" t="s">
        <v>1196</v>
      </c>
      <c r="C688" s="96" t="s">
        <v>524</v>
      </c>
      <c r="D688" s="96" t="s">
        <v>525</v>
      </c>
      <c r="E688" s="97" t="s">
        <v>526</v>
      </c>
      <c r="F688" s="257"/>
      <c r="G688" s="257"/>
      <c r="H688" s="257"/>
      <c r="I688" s="272"/>
      <c r="J688" s="273"/>
      <c r="K688" s="2">
        <f t="shared" si="11"/>
        <v>0</v>
      </c>
    </row>
    <row r="689" spans="1:11" ht="12.75">
      <c r="A689" s="257"/>
      <c r="B689" s="197" t="s">
        <v>1200</v>
      </c>
      <c r="C689" s="96"/>
      <c r="D689" s="96" t="s">
        <v>527</v>
      </c>
      <c r="E689" s="97" t="s">
        <v>528</v>
      </c>
      <c r="F689" s="257"/>
      <c r="G689" s="257"/>
      <c r="H689" s="257"/>
      <c r="I689" s="272"/>
      <c r="J689" s="273"/>
      <c r="K689" s="2">
        <f t="shared" si="11"/>
        <v>0</v>
      </c>
    </row>
    <row r="690" spans="1:11" ht="12.75">
      <c r="A690" s="257"/>
      <c r="B690" s="197" t="s">
        <v>1204</v>
      </c>
      <c r="C690" s="96" t="s">
        <v>529</v>
      </c>
      <c r="D690" s="96" t="s">
        <v>530</v>
      </c>
      <c r="E690" s="97" t="s">
        <v>531</v>
      </c>
      <c r="F690" s="257"/>
      <c r="G690" s="257"/>
      <c r="H690" s="257"/>
      <c r="I690" s="272"/>
      <c r="J690" s="273"/>
      <c r="K690" s="2">
        <f t="shared" si="11"/>
        <v>0</v>
      </c>
    </row>
    <row r="691" spans="1:11" ht="13.5" thickBot="1">
      <c r="A691" s="257"/>
      <c r="B691" s="249" t="s">
        <v>161</v>
      </c>
      <c r="C691" s="250"/>
      <c r="D691" s="250" t="s">
        <v>532</v>
      </c>
      <c r="E691" s="101" t="s">
        <v>533</v>
      </c>
      <c r="F691" s="257"/>
      <c r="G691" s="257"/>
      <c r="H691" s="257"/>
      <c r="I691" s="272"/>
      <c r="J691" s="273"/>
      <c r="K691" s="2">
        <f t="shared" si="11"/>
        <v>0</v>
      </c>
    </row>
    <row r="692" spans="1:11" s="107" customFormat="1" ht="18">
      <c r="A692" s="126" t="s">
        <v>114</v>
      </c>
      <c r="B692" s="2"/>
      <c r="C692" s="3"/>
      <c r="D692" s="4"/>
      <c r="E692" s="2"/>
      <c r="F692" s="2"/>
      <c r="G692" s="2"/>
      <c r="H692" s="2"/>
      <c r="I692" s="11" t="s">
        <v>1265</v>
      </c>
      <c r="J692" s="132"/>
      <c r="K692" s="2"/>
    </row>
    <row r="693" spans="1:11" s="107" customFormat="1" ht="12.75">
      <c r="A693" s="6" t="s">
        <v>105</v>
      </c>
      <c r="B693" s="6"/>
      <c r="C693" s="8"/>
      <c r="D693" s="9"/>
      <c r="E693" s="6"/>
      <c r="F693" s="10"/>
      <c r="G693" s="10"/>
      <c r="H693" s="10"/>
      <c r="I693" s="11" t="s">
        <v>131</v>
      </c>
      <c r="J693" s="132"/>
      <c r="K693" s="2"/>
    </row>
    <row r="694" spans="1:10" ht="12" customHeight="1" thickBot="1">
      <c r="A694" s="242"/>
      <c r="B694" s="242"/>
      <c r="C694" s="243"/>
      <c r="D694" s="244"/>
      <c r="E694" s="242"/>
      <c r="F694" s="245"/>
      <c r="G694" s="245"/>
      <c r="H694" s="245"/>
      <c r="I694" s="184" t="s">
        <v>1266</v>
      </c>
      <c r="J694" s="246"/>
    </row>
    <row r="695" spans="1:10" ht="10.5" customHeight="1">
      <c r="A695" s="30" t="s">
        <v>534</v>
      </c>
      <c r="B695" s="2" t="s">
        <v>106</v>
      </c>
      <c r="C695" s="3" t="s">
        <v>843</v>
      </c>
      <c r="D695" s="4">
        <v>100</v>
      </c>
      <c r="E695" s="2" t="s">
        <v>1102</v>
      </c>
      <c r="I695" s="110">
        <v>16.245</v>
      </c>
      <c r="J695" s="31"/>
    </row>
    <row r="696" spans="1:10" ht="12" thickBot="1">
      <c r="A696" s="170" t="s">
        <v>534</v>
      </c>
      <c r="B696" s="64" t="s">
        <v>106</v>
      </c>
      <c r="C696" s="148" t="s">
        <v>843</v>
      </c>
      <c r="D696" s="149">
        <v>100</v>
      </c>
      <c r="E696" s="64" t="s">
        <v>535</v>
      </c>
      <c r="F696" s="64"/>
      <c r="G696" s="64"/>
      <c r="H696" s="64"/>
      <c r="I696" s="191">
        <v>14.79</v>
      </c>
      <c r="J696" s="248"/>
    </row>
    <row r="697" spans="3:5" ht="11.25">
      <c r="C697" s="22"/>
      <c r="D697" s="23"/>
      <c r="E697" s="7"/>
    </row>
    <row r="698" spans="3:5" ht="12" thickBot="1">
      <c r="C698" s="22"/>
      <c r="D698" s="23"/>
      <c r="E698" s="7"/>
    </row>
    <row r="699" spans="1:11" ht="12.75">
      <c r="A699" s="73"/>
      <c r="B699" s="274"/>
      <c r="C699" s="274"/>
      <c r="D699" s="92" t="s">
        <v>116</v>
      </c>
      <c r="E699" s="93" t="s">
        <v>122</v>
      </c>
      <c r="F699" s="94"/>
      <c r="K699" s="2">
        <f aca="true" t="shared" si="12" ref="K699:K712">I699*0.75</f>
        <v>0</v>
      </c>
    </row>
    <row r="700" spans="1:11" ht="12.75">
      <c r="A700" s="73"/>
      <c r="B700" s="274"/>
      <c r="C700" s="274"/>
      <c r="D700" s="198" t="s">
        <v>117</v>
      </c>
      <c r="E700" s="83" t="s">
        <v>118</v>
      </c>
      <c r="F700" s="84" t="s">
        <v>121</v>
      </c>
      <c r="K700" s="2">
        <f t="shared" si="12"/>
        <v>0</v>
      </c>
    </row>
    <row r="701" spans="1:11" ht="12.75">
      <c r="A701" s="257"/>
      <c r="B701" s="257"/>
      <c r="C701" s="257"/>
      <c r="D701" s="198" t="s">
        <v>115</v>
      </c>
      <c r="E701" s="83" t="s">
        <v>119</v>
      </c>
      <c r="F701" s="84"/>
      <c r="K701" s="2">
        <f t="shared" si="12"/>
        <v>0</v>
      </c>
    </row>
    <row r="702" spans="1:11" ht="12.75">
      <c r="A702" s="257"/>
      <c r="B702" s="257"/>
      <c r="C702" s="257"/>
      <c r="D702" s="198"/>
      <c r="E702" s="83" t="s">
        <v>120</v>
      </c>
      <c r="F702" s="84"/>
      <c r="K702" s="2">
        <f t="shared" si="12"/>
        <v>0</v>
      </c>
    </row>
    <row r="703" spans="1:11" ht="13.5" thickBot="1">
      <c r="A703" s="257"/>
      <c r="B703" s="257"/>
      <c r="C703" s="257"/>
      <c r="D703" s="199" t="s">
        <v>536</v>
      </c>
      <c r="E703" s="86" t="s">
        <v>537</v>
      </c>
      <c r="F703" s="88" t="s">
        <v>107</v>
      </c>
      <c r="K703" s="2">
        <f t="shared" si="12"/>
        <v>0</v>
      </c>
    </row>
    <row r="704" spans="1:11" ht="12.75">
      <c r="A704" s="257"/>
      <c r="B704" s="257"/>
      <c r="C704" s="257"/>
      <c r="D704" s="200" t="s">
        <v>1119</v>
      </c>
      <c r="E704" s="80" t="s">
        <v>538</v>
      </c>
      <c r="F704" s="89" t="s">
        <v>1246</v>
      </c>
      <c r="K704" s="2">
        <f t="shared" si="12"/>
        <v>0</v>
      </c>
    </row>
    <row r="705" spans="1:11" ht="12.75">
      <c r="A705" s="257"/>
      <c r="B705" s="257"/>
      <c r="C705" s="257"/>
      <c r="D705" s="197" t="s">
        <v>1124</v>
      </c>
      <c r="E705" s="96" t="s">
        <v>540</v>
      </c>
      <c r="F705" s="97" t="s">
        <v>1200</v>
      </c>
      <c r="K705" s="2">
        <f t="shared" si="12"/>
        <v>0</v>
      </c>
    </row>
    <row r="706" spans="1:11" ht="12.75">
      <c r="A706" s="257"/>
      <c r="B706" s="257"/>
      <c r="C706" s="257"/>
      <c r="D706" s="197" t="s">
        <v>1129</v>
      </c>
      <c r="E706" s="96" t="s">
        <v>541</v>
      </c>
      <c r="F706" s="97" t="s">
        <v>1241</v>
      </c>
      <c r="K706" s="2">
        <f t="shared" si="12"/>
        <v>0</v>
      </c>
    </row>
    <row r="707" spans="1:11" ht="12.75">
      <c r="A707" s="257"/>
      <c r="B707" s="257"/>
      <c r="C707" s="257"/>
      <c r="D707" s="197" t="s">
        <v>1151</v>
      </c>
      <c r="E707" s="96" t="s">
        <v>543</v>
      </c>
      <c r="F707" s="97" t="s">
        <v>1242</v>
      </c>
      <c r="K707" s="2">
        <f t="shared" si="12"/>
        <v>0</v>
      </c>
    </row>
    <row r="708" spans="1:11" ht="12.75">
      <c r="A708" s="257"/>
      <c r="B708" s="257"/>
      <c r="C708" s="257"/>
      <c r="D708" s="197" t="s">
        <v>1157</v>
      </c>
      <c r="E708" s="96" t="s">
        <v>545</v>
      </c>
      <c r="F708" s="97" t="s">
        <v>1243</v>
      </c>
      <c r="K708" s="2">
        <f t="shared" si="12"/>
        <v>0</v>
      </c>
    </row>
    <row r="709" spans="1:11" ht="12.75">
      <c r="A709" s="257"/>
      <c r="B709" s="257"/>
      <c r="C709" s="257"/>
      <c r="D709" s="197" t="s">
        <v>1162</v>
      </c>
      <c r="E709" s="96" t="s">
        <v>547</v>
      </c>
      <c r="F709" s="97" t="s">
        <v>1244</v>
      </c>
      <c r="K709" s="2">
        <f t="shared" si="12"/>
        <v>0</v>
      </c>
    </row>
    <row r="710" spans="1:11" ht="12.75">
      <c r="A710" s="257"/>
      <c r="B710" s="257"/>
      <c r="C710" s="257"/>
      <c r="D710" s="197" t="s">
        <v>1167</v>
      </c>
      <c r="E710" s="96" t="s">
        <v>549</v>
      </c>
      <c r="F710" s="201" t="s">
        <v>1247</v>
      </c>
      <c r="K710" s="2">
        <f t="shared" si="12"/>
        <v>0</v>
      </c>
    </row>
    <row r="711" spans="1:11" ht="13.5" thickBot="1">
      <c r="A711" s="257"/>
      <c r="B711" s="257"/>
      <c r="C711" s="257"/>
      <c r="D711" s="202" t="s">
        <v>1172</v>
      </c>
      <c r="E711" s="86" t="s">
        <v>551</v>
      </c>
      <c r="F711" s="88" t="s">
        <v>1245</v>
      </c>
      <c r="K711" s="2">
        <f t="shared" si="12"/>
        <v>0</v>
      </c>
    </row>
    <row r="712" spans="1:11" ht="12.75">
      <c r="A712" s="257"/>
      <c r="B712" s="257"/>
      <c r="C712" s="257"/>
      <c r="D712" s="257"/>
      <c r="E712" s="273"/>
      <c r="F712" s="273"/>
      <c r="K712" s="2">
        <f t="shared" si="12"/>
        <v>0</v>
      </c>
    </row>
    <row r="713" spans="1:6" ht="12.75">
      <c r="A713" s="257"/>
      <c r="B713" s="257"/>
      <c r="C713" s="257"/>
      <c r="D713" s="257" t="s">
        <v>123</v>
      </c>
      <c r="E713" s="273"/>
      <c r="F713" s="273"/>
    </row>
    <row r="715" spans="1:10" ht="11.25">
      <c r="A715" s="39"/>
      <c r="B715" s="28"/>
      <c r="C715" s="40"/>
      <c r="D715" s="41"/>
      <c r="E715" s="28"/>
      <c r="F715" s="28"/>
      <c r="G715" s="28"/>
      <c r="H715" s="28"/>
      <c r="I715" s="118"/>
      <c r="J715" s="29"/>
    </row>
    <row r="716" spans="1:10" ht="11.25">
      <c r="A716" s="30" t="s">
        <v>553</v>
      </c>
      <c r="B716" s="2" t="s">
        <v>106</v>
      </c>
      <c r="C716" s="3" t="s">
        <v>554</v>
      </c>
      <c r="D716" s="4">
        <v>10</v>
      </c>
      <c r="E716" s="2" t="s">
        <v>1102</v>
      </c>
      <c r="I716" s="110">
        <v>33.765</v>
      </c>
      <c r="J716" s="31"/>
    </row>
    <row r="717" spans="1:10" ht="11.25">
      <c r="A717" s="30" t="s">
        <v>553</v>
      </c>
      <c r="B717" s="2" t="s">
        <v>106</v>
      </c>
      <c r="C717" s="3" t="s">
        <v>554</v>
      </c>
      <c r="D717" s="4">
        <v>10</v>
      </c>
      <c r="E717" s="2" t="s">
        <v>535</v>
      </c>
      <c r="I717" s="110">
        <v>30.615</v>
      </c>
      <c r="J717" s="31"/>
    </row>
    <row r="718" spans="1:10" ht="12.75">
      <c r="A718" s="261"/>
      <c r="B718" s="262"/>
      <c r="C718" s="262"/>
      <c r="D718" s="36"/>
      <c r="E718" s="34"/>
      <c r="F718" s="34"/>
      <c r="G718" s="34"/>
      <c r="H718" s="34"/>
      <c r="I718" s="119"/>
      <c r="J718" s="37"/>
    </row>
    <row r="719" spans="7:10" ht="12.75">
      <c r="G719" s="257"/>
      <c r="H719" s="257"/>
      <c r="I719" s="272"/>
      <c r="J719" s="273"/>
    </row>
    <row r="720" spans="7:10" ht="13.5" thickBot="1">
      <c r="G720" s="257"/>
      <c r="H720" s="257"/>
      <c r="I720" s="272"/>
      <c r="J720" s="273"/>
    </row>
    <row r="721" spans="1:11" ht="12.75">
      <c r="A721" s="257"/>
      <c r="B721" s="257"/>
      <c r="C721" s="257"/>
      <c r="D721" s="92" t="s">
        <v>116</v>
      </c>
      <c r="E721" s="93" t="s">
        <v>124</v>
      </c>
      <c r="F721" s="94"/>
      <c r="G721" s="257"/>
      <c r="H721" s="257"/>
      <c r="I721" s="272"/>
      <c r="J721" s="273"/>
      <c r="K721" s="2">
        <f aca="true" t="shared" si="13" ref="K721:K735">I721*0.75</f>
        <v>0</v>
      </c>
    </row>
    <row r="722" spans="1:11" ht="12.75" customHeight="1">
      <c r="A722" s="257"/>
      <c r="B722" s="257"/>
      <c r="C722" s="257"/>
      <c r="D722" s="198" t="s">
        <v>117</v>
      </c>
      <c r="E722" s="83" t="s">
        <v>118</v>
      </c>
      <c r="F722" s="84" t="s">
        <v>125</v>
      </c>
      <c r="G722" s="257"/>
      <c r="H722" s="257"/>
      <c r="I722" s="272"/>
      <c r="J722" s="273"/>
      <c r="K722" s="2">
        <f t="shared" si="13"/>
        <v>0</v>
      </c>
    </row>
    <row r="723" spans="1:11" ht="12.75" customHeight="1">
      <c r="A723" s="257"/>
      <c r="B723" s="257"/>
      <c r="C723" s="257"/>
      <c r="D723" s="198" t="s">
        <v>115</v>
      </c>
      <c r="E723" s="83" t="s">
        <v>119</v>
      </c>
      <c r="F723" s="84"/>
      <c r="G723" s="257"/>
      <c r="H723" s="257"/>
      <c r="I723" s="272"/>
      <c r="J723" s="273"/>
      <c r="K723" s="2">
        <f t="shared" si="13"/>
        <v>0</v>
      </c>
    </row>
    <row r="724" spans="1:11" ht="12.75" customHeight="1">
      <c r="A724" s="257"/>
      <c r="B724" s="257"/>
      <c r="C724" s="257"/>
      <c r="D724" s="198"/>
      <c r="E724" s="83" t="s">
        <v>120</v>
      </c>
      <c r="F724" s="84"/>
      <c r="G724" s="257"/>
      <c r="H724" s="257"/>
      <c r="I724" s="272"/>
      <c r="J724" s="273"/>
      <c r="K724" s="2">
        <f t="shared" si="13"/>
        <v>0</v>
      </c>
    </row>
    <row r="725" spans="1:11" ht="12" customHeight="1" thickBot="1">
      <c r="A725" s="257"/>
      <c r="B725" s="257"/>
      <c r="C725" s="257"/>
      <c r="D725" s="199" t="s">
        <v>536</v>
      </c>
      <c r="E725" s="86" t="s">
        <v>537</v>
      </c>
      <c r="F725" s="88" t="s">
        <v>107</v>
      </c>
      <c r="G725" s="257"/>
      <c r="H725" s="257"/>
      <c r="I725" s="272"/>
      <c r="J725" s="273"/>
      <c r="K725" s="2">
        <f t="shared" si="13"/>
        <v>0</v>
      </c>
    </row>
    <row r="726" spans="1:11" ht="12.75">
      <c r="A726" s="257"/>
      <c r="B726" s="257"/>
      <c r="C726" s="257"/>
      <c r="D726" s="205" t="s">
        <v>436</v>
      </c>
      <c r="E726" s="80" t="s">
        <v>555</v>
      </c>
      <c r="F726" s="89" t="s">
        <v>539</v>
      </c>
      <c r="G726" s="257"/>
      <c r="H726" s="257"/>
      <c r="I726" s="272"/>
      <c r="J726" s="273"/>
      <c r="K726" s="2">
        <f t="shared" si="13"/>
        <v>0</v>
      </c>
    </row>
    <row r="727" spans="1:11" ht="12.75">
      <c r="A727" s="257"/>
      <c r="B727" s="257"/>
      <c r="C727" s="257"/>
      <c r="D727" s="95" t="s">
        <v>439</v>
      </c>
      <c r="E727" s="96" t="s">
        <v>556</v>
      </c>
      <c r="F727" s="97" t="s">
        <v>481</v>
      </c>
      <c r="G727" s="257"/>
      <c r="H727" s="257"/>
      <c r="I727" s="272"/>
      <c r="J727" s="273"/>
      <c r="K727" s="2">
        <f t="shared" si="13"/>
        <v>0</v>
      </c>
    </row>
    <row r="728" spans="1:11" ht="12.75">
      <c r="A728" s="257"/>
      <c r="B728" s="257"/>
      <c r="C728" s="257"/>
      <c r="D728" s="95" t="s">
        <v>443</v>
      </c>
      <c r="E728" s="96" t="s">
        <v>557</v>
      </c>
      <c r="F728" s="97" t="s">
        <v>542</v>
      </c>
      <c r="G728" s="257"/>
      <c r="H728" s="257"/>
      <c r="I728" s="272"/>
      <c r="J728" s="273"/>
      <c r="K728" s="2">
        <f t="shared" si="13"/>
        <v>0</v>
      </c>
    </row>
    <row r="729" spans="1:11" ht="11.25" customHeight="1">
      <c r="A729" s="257"/>
      <c r="B729" s="257"/>
      <c r="C729" s="257"/>
      <c r="D729" s="95" t="s">
        <v>447</v>
      </c>
      <c r="E729" s="96" t="s">
        <v>558</v>
      </c>
      <c r="F729" s="97" t="s">
        <v>544</v>
      </c>
      <c r="G729" s="257"/>
      <c r="H729" s="257"/>
      <c r="I729" s="272"/>
      <c r="J729" s="273"/>
      <c r="K729" s="2">
        <f t="shared" si="13"/>
        <v>0</v>
      </c>
    </row>
    <row r="730" spans="1:11" ht="12.75" customHeight="1">
      <c r="A730" s="257"/>
      <c r="B730" s="257"/>
      <c r="C730" s="257"/>
      <c r="D730" s="95" t="s">
        <v>451</v>
      </c>
      <c r="E730" s="96" t="s">
        <v>559</v>
      </c>
      <c r="F730" s="97" t="s">
        <v>546</v>
      </c>
      <c r="G730" s="257"/>
      <c r="H730" s="257"/>
      <c r="I730" s="272"/>
      <c r="J730" s="273"/>
      <c r="K730" s="2">
        <f t="shared" si="13"/>
        <v>0</v>
      </c>
    </row>
    <row r="731" spans="1:11" ht="12.75">
      <c r="A731" s="257"/>
      <c r="B731" s="257"/>
      <c r="C731" s="257"/>
      <c r="D731" s="95" t="s">
        <v>455</v>
      </c>
      <c r="E731" s="96" t="s">
        <v>560</v>
      </c>
      <c r="F731" s="97" t="s">
        <v>548</v>
      </c>
      <c r="G731" s="257"/>
      <c r="H731" s="257"/>
      <c r="I731" s="272"/>
      <c r="J731" s="273"/>
      <c r="K731" s="2">
        <f t="shared" si="13"/>
        <v>0</v>
      </c>
    </row>
    <row r="732" spans="1:11" ht="11.25" customHeight="1">
      <c r="A732" s="257"/>
      <c r="B732" s="257"/>
      <c r="C732" s="257"/>
      <c r="D732" s="95" t="s">
        <v>459</v>
      </c>
      <c r="E732" s="96" t="s">
        <v>561</v>
      </c>
      <c r="F732" s="97" t="s">
        <v>550</v>
      </c>
      <c r="G732" s="257"/>
      <c r="H732" s="257"/>
      <c r="I732" s="272"/>
      <c r="J732" s="273"/>
      <c r="K732" s="2">
        <f t="shared" si="13"/>
        <v>0</v>
      </c>
    </row>
    <row r="733" spans="1:11" ht="13.5" thickBot="1">
      <c r="A733" s="257"/>
      <c r="B733" s="257"/>
      <c r="C733" s="257"/>
      <c r="D733" s="199" t="s">
        <v>463</v>
      </c>
      <c r="E733" s="86" t="s">
        <v>562</v>
      </c>
      <c r="F733" s="88" t="s">
        <v>552</v>
      </c>
      <c r="G733" s="257"/>
      <c r="H733" s="257"/>
      <c r="I733" s="272"/>
      <c r="J733" s="273"/>
      <c r="K733" s="2">
        <f t="shared" si="13"/>
        <v>0</v>
      </c>
    </row>
    <row r="734" spans="1:11" ht="12.75">
      <c r="A734" s="257"/>
      <c r="B734" s="257"/>
      <c r="C734" s="257"/>
      <c r="G734" s="257"/>
      <c r="H734" s="257"/>
      <c r="I734" s="272"/>
      <c r="J734" s="273"/>
      <c r="K734" s="2">
        <f t="shared" si="13"/>
        <v>0</v>
      </c>
    </row>
    <row r="735" spans="1:11" ht="12.75">
      <c r="A735" s="257"/>
      <c r="B735" s="257"/>
      <c r="C735" s="257"/>
      <c r="D735" s="257" t="s">
        <v>126</v>
      </c>
      <c r="G735" s="257"/>
      <c r="H735" s="257"/>
      <c r="I735" s="272"/>
      <c r="J735" s="273"/>
      <c r="K735" s="2">
        <f t="shared" si="13"/>
        <v>0</v>
      </c>
    </row>
    <row r="736" ht="18">
      <c r="A736" s="1" t="s">
        <v>127</v>
      </c>
    </row>
    <row r="737" ht="9" customHeight="1"/>
    <row r="738" spans="1:10" ht="12.75">
      <c r="A738" s="9" t="s">
        <v>1256</v>
      </c>
      <c r="B738" s="9" t="s">
        <v>1257</v>
      </c>
      <c r="C738" s="8" t="s">
        <v>1259</v>
      </c>
      <c r="D738" s="9" t="s">
        <v>1261</v>
      </c>
      <c r="E738" s="6" t="s">
        <v>1264</v>
      </c>
      <c r="F738" s="10"/>
      <c r="G738" s="10"/>
      <c r="H738" s="10"/>
      <c r="I738" s="11" t="s">
        <v>1265</v>
      </c>
      <c r="J738" s="11"/>
    </row>
    <row r="739" spans="1:10" ht="12.75">
      <c r="A739" s="9"/>
      <c r="B739" s="9" t="s">
        <v>1258</v>
      </c>
      <c r="C739" s="8" t="s">
        <v>1260</v>
      </c>
      <c r="D739" s="9" t="s">
        <v>1262</v>
      </c>
      <c r="E739" s="6"/>
      <c r="F739" s="10"/>
      <c r="G739" s="10"/>
      <c r="H739" s="10"/>
      <c r="I739" s="11" t="s">
        <v>131</v>
      </c>
      <c r="J739" s="11"/>
    </row>
    <row r="740" spans="1:10" ht="13.5" thickBot="1">
      <c r="A740" s="14"/>
      <c r="B740" s="14"/>
      <c r="C740" s="13"/>
      <c r="D740" s="14" t="s">
        <v>1263</v>
      </c>
      <c r="E740" s="12"/>
      <c r="F740" s="15"/>
      <c r="G740" s="15"/>
      <c r="H740" s="15"/>
      <c r="I740" s="184" t="s">
        <v>1266</v>
      </c>
      <c r="J740" s="16"/>
    </row>
    <row r="741" spans="1:10" ht="6.75" customHeight="1">
      <c r="A741" s="17"/>
      <c r="B741" s="17"/>
      <c r="C741" s="18"/>
      <c r="D741" s="19"/>
      <c r="E741" s="17"/>
      <c r="F741" s="20"/>
      <c r="G741" s="20"/>
      <c r="H741" s="20"/>
      <c r="I741" s="185"/>
      <c r="J741" s="21"/>
    </row>
    <row r="742" spans="1:10" ht="12.75">
      <c r="A742" s="7"/>
      <c r="B742" s="7"/>
      <c r="C742" s="22"/>
      <c r="D742" s="23"/>
      <c r="E742" s="7"/>
      <c r="G742" s="257"/>
      <c r="H742" s="257"/>
      <c r="I742" s="272"/>
      <c r="J742" s="277"/>
    </row>
    <row r="743" spans="1:10" ht="12.75">
      <c r="A743" s="39"/>
      <c r="B743" s="28"/>
      <c r="C743" s="40"/>
      <c r="D743" s="41"/>
      <c r="E743" s="28"/>
      <c r="F743" s="28"/>
      <c r="G743" s="28"/>
      <c r="H743" s="28"/>
      <c r="I743" s="118"/>
      <c r="J743" s="278"/>
    </row>
    <row r="744" spans="1:10" ht="12.75" customHeight="1">
      <c r="A744" s="30" t="s">
        <v>580</v>
      </c>
      <c r="B744" s="2" t="s">
        <v>581</v>
      </c>
      <c r="C744" s="3" t="s">
        <v>582</v>
      </c>
      <c r="D744" s="4">
        <v>10</v>
      </c>
      <c r="E744" s="2" t="s">
        <v>1017</v>
      </c>
      <c r="I744" s="253">
        <v>53.685</v>
      </c>
      <c r="J744" s="31"/>
    </row>
    <row r="745" spans="1:10" ht="11.25">
      <c r="A745" s="30" t="s">
        <v>597</v>
      </c>
      <c r="B745" s="2" t="s">
        <v>1074</v>
      </c>
      <c r="C745" s="3" t="s">
        <v>582</v>
      </c>
      <c r="D745" s="4">
        <v>10</v>
      </c>
      <c r="E745" s="2" t="s">
        <v>1017</v>
      </c>
      <c r="I745" s="253">
        <v>53.685</v>
      </c>
      <c r="J745" s="31"/>
    </row>
    <row r="746" spans="1:10" ht="11.25">
      <c r="A746" s="30" t="s">
        <v>597</v>
      </c>
      <c r="B746" s="2" t="s">
        <v>598</v>
      </c>
      <c r="C746" s="3" t="s">
        <v>582</v>
      </c>
      <c r="D746" s="4">
        <v>10</v>
      </c>
      <c r="E746" s="2" t="s">
        <v>1018</v>
      </c>
      <c r="I746" s="253">
        <v>56.07</v>
      </c>
      <c r="J746" s="31"/>
    </row>
    <row r="747" spans="1:10" ht="6" customHeight="1">
      <c r="A747" s="30"/>
      <c r="I747" s="253">
        <v>0</v>
      </c>
      <c r="J747" s="31"/>
    </row>
    <row r="748" spans="1:10" ht="12.75">
      <c r="A748" s="30" t="s">
        <v>583</v>
      </c>
      <c r="B748" s="2" t="s">
        <v>584</v>
      </c>
      <c r="C748" s="3" t="s">
        <v>899</v>
      </c>
      <c r="D748" s="4">
        <v>10</v>
      </c>
      <c r="E748" s="292" t="s">
        <v>1019</v>
      </c>
      <c r="F748" s="293"/>
      <c r="G748" s="293"/>
      <c r="H748" s="293"/>
      <c r="I748" s="253">
        <v>61.635</v>
      </c>
      <c r="J748" s="31"/>
    </row>
    <row r="749" spans="1:10" ht="11.25">
      <c r="A749" s="30" t="s">
        <v>583</v>
      </c>
      <c r="B749" s="2" t="s">
        <v>599</v>
      </c>
      <c r="C749" s="3" t="s">
        <v>582</v>
      </c>
      <c r="D749" s="4">
        <v>10</v>
      </c>
      <c r="E749" s="2" t="s">
        <v>1020</v>
      </c>
      <c r="I749" s="253">
        <v>71.52</v>
      </c>
      <c r="J749" s="31"/>
    </row>
    <row r="750" spans="1:10" ht="6" customHeight="1">
      <c r="A750" s="30"/>
      <c r="I750" s="253">
        <v>0</v>
      </c>
      <c r="J750" s="31"/>
    </row>
    <row r="751" spans="1:10" ht="11.25">
      <c r="A751" s="30" t="s">
        <v>1073</v>
      </c>
      <c r="B751" s="2" t="s">
        <v>585</v>
      </c>
      <c r="C751" s="3" t="s">
        <v>906</v>
      </c>
      <c r="D751" s="4">
        <v>10</v>
      </c>
      <c r="E751" s="2" t="s">
        <v>1021</v>
      </c>
      <c r="I751" s="253">
        <v>61.635</v>
      </c>
      <c r="J751" s="31"/>
    </row>
    <row r="752" spans="1:10" ht="11.25">
      <c r="A752" s="30" t="s">
        <v>1073</v>
      </c>
      <c r="B752" s="2" t="s">
        <v>600</v>
      </c>
      <c r="C752" s="3" t="s">
        <v>582</v>
      </c>
      <c r="D752" s="4">
        <v>10</v>
      </c>
      <c r="E752" s="2" t="s">
        <v>1022</v>
      </c>
      <c r="I752" s="253">
        <v>71.52</v>
      </c>
      <c r="J752" s="31"/>
    </row>
    <row r="753" spans="1:10" ht="5.25" customHeight="1">
      <c r="A753" s="30"/>
      <c r="I753" s="253">
        <v>0</v>
      </c>
      <c r="J753" s="31"/>
    </row>
    <row r="754" spans="1:10" ht="11.25">
      <c r="A754" s="30" t="s">
        <v>1137</v>
      </c>
      <c r="B754" s="2" t="s">
        <v>1138</v>
      </c>
      <c r="C754" s="3" t="s">
        <v>582</v>
      </c>
      <c r="D754" s="4">
        <v>10</v>
      </c>
      <c r="E754" s="2" t="s">
        <v>1023</v>
      </c>
      <c r="I754" s="253">
        <v>99.195</v>
      </c>
      <c r="J754" s="31"/>
    </row>
    <row r="755" spans="1:10" ht="11.25">
      <c r="A755" s="30"/>
      <c r="I755" s="253">
        <v>0</v>
      </c>
      <c r="J755" s="31"/>
    </row>
    <row r="756" spans="1:10" ht="11.25">
      <c r="A756" s="30" t="s">
        <v>1136</v>
      </c>
      <c r="B756" s="2" t="s">
        <v>1135</v>
      </c>
      <c r="C756" s="3" t="s">
        <v>582</v>
      </c>
      <c r="D756" s="4">
        <v>10</v>
      </c>
      <c r="E756" s="2" t="s">
        <v>1024</v>
      </c>
      <c r="I756" s="253">
        <v>98.325</v>
      </c>
      <c r="J756" s="31"/>
    </row>
    <row r="757" spans="1:10" ht="11.25">
      <c r="A757" s="30" t="s">
        <v>1136</v>
      </c>
      <c r="B757" s="2" t="s">
        <v>1139</v>
      </c>
      <c r="C757" s="3" t="s">
        <v>582</v>
      </c>
      <c r="D757" s="4">
        <v>10</v>
      </c>
      <c r="E757" s="2" t="s">
        <v>1024</v>
      </c>
      <c r="I757" s="253">
        <v>98.325</v>
      </c>
      <c r="J757" s="31"/>
    </row>
    <row r="758" spans="1:10" ht="12.75">
      <c r="A758" s="74"/>
      <c r="B758" s="75"/>
      <c r="C758" s="75"/>
      <c r="D758" s="75"/>
      <c r="E758" s="34"/>
      <c r="F758" s="75"/>
      <c r="G758" s="34"/>
      <c r="H758" s="34"/>
      <c r="I758" s="119">
        <v>0</v>
      </c>
      <c r="J758" s="121"/>
    </row>
    <row r="759" spans="9:10" ht="11.25">
      <c r="I759" s="114">
        <v>0</v>
      </c>
      <c r="J759" s="21"/>
    </row>
    <row r="760" spans="1:10" ht="12.75">
      <c r="A760" s="6" t="s">
        <v>1025</v>
      </c>
      <c r="G760" s="75"/>
      <c r="H760" s="75"/>
      <c r="I760" s="193">
        <v>0</v>
      </c>
      <c r="J760" s="279"/>
    </row>
    <row r="761" spans="1:10" ht="12.75">
      <c r="A761" s="39"/>
      <c r="B761" s="28"/>
      <c r="C761" s="40"/>
      <c r="D761" s="111"/>
      <c r="E761" s="28"/>
      <c r="F761" s="28"/>
      <c r="G761" s="257"/>
      <c r="H761" s="257"/>
      <c r="I761" s="272">
        <v>0</v>
      </c>
      <c r="J761" s="280"/>
    </row>
    <row r="762" spans="1:10" ht="12.75">
      <c r="A762" s="30" t="s">
        <v>1026</v>
      </c>
      <c r="B762" s="2" t="s">
        <v>607</v>
      </c>
      <c r="C762" s="3" t="s">
        <v>903</v>
      </c>
      <c r="D762" s="4" t="s">
        <v>751</v>
      </c>
      <c r="E762" s="2" t="s">
        <v>1028</v>
      </c>
      <c r="G762" s="257"/>
      <c r="H762" s="257"/>
      <c r="I762" s="253">
        <v>3.9</v>
      </c>
      <c r="J762" s="31"/>
    </row>
    <row r="763" spans="1:10" ht="12.75">
      <c r="A763" s="30" t="s">
        <v>1026</v>
      </c>
      <c r="B763" s="2" t="s">
        <v>608</v>
      </c>
      <c r="C763" s="3" t="s">
        <v>886</v>
      </c>
      <c r="D763" s="4" t="s">
        <v>751</v>
      </c>
      <c r="E763" s="2" t="s">
        <v>1029</v>
      </c>
      <c r="G763" s="257"/>
      <c r="H763" s="257"/>
      <c r="I763" s="253">
        <v>4.02</v>
      </c>
      <c r="J763" s="31"/>
    </row>
    <row r="764" spans="1:10" ht="12.75">
      <c r="A764" s="30" t="s">
        <v>1026</v>
      </c>
      <c r="B764" s="2" t="s">
        <v>609</v>
      </c>
      <c r="C764" s="3" t="s">
        <v>586</v>
      </c>
      <c r="D764" s="4" t="s">
        <v>751</v>
      </c>
      <c r="E764" s="2" t="s">
        <v>1030</v>
      </c>
      <c r="G764" s="257"/>
      <c r="H764" s="257"/>
      <c r="I764" s="253">
        <v>4.155</v>
      </c>
      <c r="J764" s="31"/>
    </row>
    <row r="765" spans="1:10" ht="12.75">
      <c r="A765" s="30" t="s">
        <v>1026</v>
      </c>
      <c r="B765" s="2" t="s">
        <v>610</v>
      </c>
      <c r="C765" s="3" t="s">
        <v>587</v>
      </c>
      <c r="D765" s="4" t="s">
        <v>751</v>
      </c>
      <c r="E765" s="2" t="s">
        <v>1031</v>
      </c>
      <c r="G765" s="257"/>
      <c r="H765" s="257"/>
      <c r="I765" s="253">
        <v>3.9</v>
      </c>
      <c r="J765" s="31"/>
    </row>
    <row r="766" spans="1:10" ht="11.25">
      <c r="A766" s="30" t="s">
        <v>1026</v>
      </c>
      <c r="B766" s="2" t="s">
        <v>611</v>
      </c>
      <c r="C766" s="3" t="s">
        <v>588</v>
      </c>
      <c r="D766" s="4" t="s">
        <v>751</v>
      </c>
      <c r="E766" s="2" t="s">
        <v>1032</v>
      </c>
      <c r="I766" s="253">
        <v>4.02</v>
      </c>
      <c r="J766" s="31"/>
    </row>
    <row r="767" spans="1:10" ht="11.25">
      <c r="A767" s="30" t="s">
        <v>1026</v>
      </c>
      <c r="B767" s="2" t="s">
        <v>612</v>
      </c>
      <c r="C767" s="3" t="s">
        <v>895</v>
      </c>
      <c r="D767" s="4" t="s">
        <v>751</v>
      </c>
      <c r="E767" s="2" t="s">
        <v>1033</v>
      </c>
      <c r="I767" s="253">
        <v>6.315</v>
      </c>
      <c r="J767" s="31"/>
    </row>
    <row r="768" spans="1:10" ht="12.75">
      <c r="A768" s="33"/>
      <c r="B768" s="34"/>
      <c r="C768" s="35"/>
      <c r="D768" s="36"/>
      <c r="E768" s="34"/>
      <c r="F768" s="34"/>
      <c r="G768" s="257"/>
      <c r="H768" s="257"/>
      <c r="I768" s="263">
        <v>0</v>
      </c>
      <c r="J768" s="281"/>
    </row>
    <row r="769" spans="7:10" ht="11.25">
      <c r="G769" s="28"/>
      <c r="H769" s="28"/>
      <c r="I769" s="114">
        <v>0</v>
      </c>
      <c r="J769" s="21"/>
    </row>
    <row r="770" spans="1:10" ht="12.75">
      <c r="A770" s="6" t="s">
        <v>1027</v>
      </c>
      <c r="I770" s="114">
        <v>0</v>
      </c>
      <c r="J770" s="21"/>
    </row>
    <row r="771" spans="1:10" ht="6.75" customHeight="1">
      <c r="A771" s="39"/>
      <c r="B771" s="28"/>
      <c r="C771" s="40"/>
      <c r="D771" s="111"/>
      <c r="E771" s="28"/>
      <c r="F771" s="28"/>
      <c r="G771" s="28"/>
      <c r="H771" s="28"/>
      <c r="I771" s="118">
        <v>0</v>
      </c>
      <c r="J771" s="43"/>
    </row>
    <row r="772" spans="1:10" ht="11.25">
      <c r="A772" s="30" t="s">
        <v>1026</v>
      </c>
      <c r="B772" s="2" t="s">
        <v>613</v>
      </c>
      <c r="C772" s="3" t="s">
        <v>822</v>
      </c>
      <c r="D772" s="4" t="s">
        <v>751</v>
      </c>
      <c r="E772" s="2" t="s">
        <v>1034</v>
      </c>
      <c r="I772" s="253">
        <v>6.525</v>
      </c>
      <c r="J772" s="31"/>
    </row>
    <row r="773" spans="1:10" ht="11.25">
      <c r="A773" s="30" t="s">
        <v>1026</v>
      </c>
      <c r="B773" s="2" t="s">
        <v>614</v>
      </c>
      <c r="C773" s="3" t="s">
        <v>822</v>
      </c>
      <c r="D773" s="4" t="s">
        <v>751</v>
      </c>
      <c r="E773" s="2" t="s">
        <v>1035</v>
      </c>
      <c r="I773" s="253">
        <v>6.525</v>
      </c>
      <c r="J773" s="31"/>
    </row>
    <row r="774" spans="1:10" ht="6" customHeight="1">
      <c r="A774" s="33"/>
      <c r="B774" s="34"/>
      <c r="C774" s="35"/>
      <c r="D774" s="36"/>
      <c r="E774" s="34"/>
      <c r="F774" s="34"/>
      <c r="G774" s="34"/>
      <c r="H774" s="34"/>
      <c r="I774" s="117">
        <v>0</v>
      </c>
      <c r="J774" s="42"/>
    </row>
    <row r="775" spans="9:10" ht="11.25">
      <c r="I775" s="114">
        <v>0</v>
      </c>
      <c r="J775" s="21"/>
    </row>
    <row r="776" spans="1:10" ht="12.75">
      <c r="A776" s="6" t="s">
        <v>1036</v>
      </c>
      <c r="F776" s="34"/>
      <c r="G776" s="34"/>
      <c r="H776" s="34"/>
      <c r="I776" s="119">
        <v>0</v>
      </c>
      <c r="J776" s="279"/>
    </row>
    <row r="777" spans="1:10" ht="12.75">
      <c r="A777" s="39"/>
      <c r="B777" s="28"/>
      <c r="C777" s="40"/>
      <c r="D777" s="41"/>
      <c r="E777" s="28"/>
      <c r="F777" s="28"/>
      <c r="I777" s="114">
        <v>0</v>
      </c>
      <c r="J777" s="280"/>
    </row>
    <row r="778" spans="1:10" ht="11.25">
      <c r="A778" s="30" t="s">
        <v>1037</v>
      </c>
      <c r="B778" s="2" t="s">
        <v>589</v>
      </c>
      <c r="C778" s="3" t="s">
        <v>1082</v>
      </c>
      <c r="D778" s="4" t="s">
        <v>755</v>
      </c>
      <c r="E778" s="2" t="s">
        <v>1038</v>
      </c>
      <c r="I778" s="253">
        <v>0.345</v>
      </c>
      <c r="J778" s="31"/>
    </row>
    <row r="779" spans="1:10" ht="11.25">
      <c r="A779" s="30" t="s">
        <v>1039</v>
      </c>
      <c r="B779" s="2" t="s">
        <v>590</v>
      </c>
      <c r="C779" s="3" t="s">
        <v>591</v>
      </c>
      <c r="D779" s="4">
        <v>50</v>
      </c>
      <c r="E779" s="2" t="s">
        <v>1043</v>
      </c>
      <c r="I779" s="253">
        <v>16.995</v>
      </c>
      <c r="J779" s="31"/>
    </row>
    <row r="780" spans="1:10" ht="12.75">
      <c r="A780" s="30" t="s">
        <v>1281</v>
      </c>
      <c r="E780" s="2" t="s">
        <v>1044</v>
      </c>
      <c r="G780" s="257"/>
      <c r="H780" s="257"/>
      <c r="I780" s="253">
        <v>0</v>
      </c>
      <c r="J780" s="31"/>
    </row>
    <row r="781" spans="1:10" ht="11.25">
      <c r="A781" s="30"/>
      <c r="E781" s="2" t="s">
        <v>1045</v>
      </c>
      <c r="I781" s="253">
        <v>0</v>
      </c>
      <c r="J781" s="31"/>
    </row>
    <row r="782" spans="1:10" ht="12.75">
      <c r="A782" s="30"/>
      <c r="E782" s="2" t="s">
        <v>1046</v>
      </c>
      <c r="G782" s="257"/>
      <c r="H782" s="257"/>
      <c r="I782" s="253">
        <v>0</v>
      </c>
      <c r="J782" s="31"/>
    </row>
    <row r="783" spans="1:10" ht="12.75">
      <c r="A783" s="30" t="s">
        <v>1040</v>
      </c>
      <c r="B783" s="2" t="s">
        <v>592</v>
      </c>
      <c r="C783" s="3" t="s">
        <v>593</v>
      </c>
      <c r="D783" s="4">
        <v>48</v>
      </c>
      <c r="E783" s="2" t="s">
        <v>1047</v>
      </c>
      <c r="G783" s="257"/>
      <c r="H783" s="257"/>
      <c r="I783" s="253">
        <v>69.195</v>
      </c>
      <c r="J783" s="31"/>
    </row>
    <row r="784" spans="1:10" ht="11.25">
      <c r="A784" s="30" t="s">
        <v>597</v>
      </c>
      <c r="E784" s="2" t="s">
        <v>1048</v>
      </c>
      <c r="I784" s="253">
        <v>0</v>
      </c>
      <c r="J784" s="31"/>
    </row>
    <row r="785" spans="1:11" s="77" customFormat="1" ht="12.75">
      <c r="A785" s="30" t="s">
        <v>1041</v>
      </c>
      <c r="B785" s="2" t="s">
        <v>594</v>
      </c>
      <c r="C785" s="3" t="s">
        <v>844</v>
      </c>
      <c r="D785" s="4" t="s">
        <v>751</v>
      </c>
      <c r="E785" s="2" t="s">
        <v>1049</v>
      </c>
      <c r="F785" s="2"/>
      <c r="G785" s="2"/>
      <c r="H785" s="2"/>
      <c r="I785" s="253">
        <v>2.28</v>
      </c>
      <c r="J785" s="31"/>
      <c r="K785" s="2"/>
    </row>
    <row r="786" spans="1:11" s="77" customFormat="1" ht="12.75">
      <c r="A786" s="30" t="s">
        <v>1042</v>
      </c>
      <c r="B786" s="2"/>
      <c r="C786" s="3"/>
      <c r="D786" s="4"/>
      <c r="E786" s="2"/>
      <c r="F786" s="2"/>
      <c r="G786" s="2"/>
      <c r="H786" s="2"/>
      <c r="I786" s="5">
        <v>0</v>
      </c>
      <c r="J786" s="31"/>
      <c r="K786" s="2"/>
    </row>
    <row r="787" spans="1:10" ht="11.25">
      <c r="A787" s="33"/>
      <c r="B787" s="34"/>
      <c r="C787" s="35"/>
      <c r="D787" s="36"/>
      <c r="E787" s="34"/>
      <c r="F787" s="34"/>
      <c r="G787" s="34"/>
      <c r="H787" s="34"/>
      <c r="I787" s="119">
        <v>0</v>
      </c>
      <c r="J787" s="37"/>
    </row>
    <row r="788" spans="1:11" ht="11.25">
      <c r="A788" s="107" t="s">
        <v>95</v>
      </c>
      <c r="K788" s="2">
        <f>I788*0.75</f>
        <v>0</v>
      </c>
    </row>
    <row r="789" spans="10:11" ht="14.25" customHeight="1">
      <c r="J789" s="273"/>
      <c r="K789" s="2">
        <f>I789*0.75</f>
        <v>0</v>
      </c>
    </row>
    <row r="790" spans="1:9" ht="24.75" customHeight="1">
      <c r="A790" s="1" t="s">
        <v>1050</v>
      </c>
      <c r="I790" s="11" t="s">
        <v>1265</v>
      </c>
    </row>
    <row r="791" spans="1:9" ht="12.75">
      <c r="A791" s="6" t="s">
        <v>1051</v>
      </c>
      <c r="I791" s="11" t="s">
        <v>131</v>
      </c>
    </row>
    <row r="792" spans="1:10" ht="13.5" thickBot="1">
      <c r="A792" s="12"/>
      <c r="B792" s="12"/>
      <c r="C792" s="13"/>
      <c r="D792" s="14"/>
      <c r="E792" s="12"/>
      <c r="F792" s="15"/>
      <c r="G792" s="15"/>
      <c r="H792" s="15"/>
      <c r="I792" s="184" t="s">
        <v>1266</v>
      </c>
      <c r="J792" s="11"/>
    </row>
    <row r="793" spans="1:10" ht="12.75">
      <c r="A793" s="6"/>
      <c r="B793" s="6"/>
      <c r="C793" s="8"/>
      <c r="D793" s="9"/>
      <c r="E793" s="6"/>
      <c r="F793" s="10"/>
      <c r="G793" s="10"/>
      <c r="H793" s="10"/>
      <c r="I793" s="190"/>
      <c r="J793" s="11"/>
    </row>
    <row r="794" spans="1:10" ht="11.25">
      <c r="A794" s="39"/>
      <c r="B794" s="28" t="s">
        <v>106</v>
      </c>
      <c r="C794" s="40" t="s">
        <v>843</v>
      </c>
      <c r="D794" s="41">
        <v>120</v>
      </c>
      <c r="E794" s="28" t="s">
        <v>603</v>
      </c>
      <c r="F794" s="28"/>
      <c r="G794" s="28"/>
      <c r="H794" s="28"/>
      <c r="I794" s="251">
        <v>14.25</v>
      </c>
      <c r="J794" s="132"/>
    </row>
    <row r="795" spans="1:10" ht="11.25">
      <c r="A795" s="30"/>
      <c r="B795" s="2" t="s">
        <v>106</v>
      </c>
      <c r="C795" s="3" t="s">
        <v>843</v>
      </c>
      <c r="D795" s="4">
        <v>120</v>
      </c>
      <c r="E795" s="2" t="s">
        <v>1102</v>
      </c>
      <c r="I795" s="252">
        <v>12.9</v>
      </c>
      <c r="J795" s="132"/>
    </row>
    <row r="796" spans="1:10" ht="11.25">
      <c r="A796" s="30"/>
      <c r="B796" s="2" t="s">
        <v>106</v>
      </c>
      <c r="C796" s="3" t="s">
        <v>843</v>
      </c>
      <c r="D796" s="4">
        <v>120</v>
      </c>
      <c r="E796" s="2" t="s">
        <v>417</v>
      </c>
      <c r="I796" s="252">
        <v>11.85</v>
      </c>
      <c r="J796" s="132"/>
    </row>
    <row r="797" spans="1:10" ht="10.5" customHeight="1">
      <c r="A797" s="74"/>
      <c r="B797" s="75"/>
      <c r="C797" s="75"/>
      <c r="D797" s="137"/>
      <c r="E797" s="230"/>
      <c r="F797" s="137"/>
      <c r="G797" s="137"/>
      <c r="H797" s="137"/>
      <c r="I797" s="231"/>
      <c r="J797" s="21"/>
    </row>
    <row r="798" spans="1:11" ht="13.5" thickBot="1">
      <c r="A798" s="10"/>
      <c r="B798" s="10"/>
      <c r="C798" s="10"/>
      <c r="D798" s="108"/>
      <c r="E798" s="108"/>
      <c r="F798" s="108"/>
      <c r="G798" s="108"/>
      <c r="H798" s="108"/>
      <c r="I798" s="115"/>
      <c r="J798" s="21"/>
      <c r="K798" s="2">
        <f>I798*0.75</f>
        <v>0</v>
      </c>
    </row>
    <row r="799" spans="1:10" ht="13.5" customHeight="1">
      <c r="A799" s="56"/>
      <c r="B799" s="66"/>
      <c r="C799" s="57"/>
      <c r="D799" s="80"/>
      <c r="E799" s="289" t="s">
        <v>108</v>
      </c>
      <c r="F799" s="290"/>
      <c r="G799" s="290"/>
      <c r="H799" s="290"/>
      <c r="I799" s="291"/>
      <c r="J799" s="115"/>
    </row>
    <row r="800" spans="1:10" ht="9.75" customHeight="1">
      <c r="A800" s="58"/>
      <c r="C800" s="2"/>
      <c r="D800" s="216" t="s">
        <v>107</v>
      </c>
      <c r="E800" s="217" t="s">
        <v>1206</v>
      </c>
      <c r="F800" s="99" t="s">
        <v>1207</v>
      </c>
      <c r="G800" s="152" t="s">
        <v>1141</v>
      </c>
      <c r="H800" s="99" t="s">
        <v>212</v>
      </c>
      <c r="I800" s="100" t="s">
        <v>1209</v>
      </c>
      <c r="J800" s="115"/>
    </row>
    <row r="801" spans="1:10" ht="9.75" customHeight="1">
      <c r="A801" s="58"/>
      <c r="C801" s="2"/>
      <c r="D801" s="83"/>
      <c r="E801" s="218"/>
      <c r="F801" s="211"/>
      <c r="G801" s="212"/>
      <c r="H801" s="210"/>
      <c r="I801" s="85"/>
      <c r="J801" s="115"/>
    </row>
    <row r="802" spans="1:10" ht="9.75" customHeight="1">
      <c r="A802" s="58"/>
      <c r="C802" s="2"/>
      <c r="D802" s="83" t="s">
        <v>563</v>
      </c>
      <c r="E802" s="83" t="s">
        <v>762</v>
      </c>
      <c r="F802" s="83" t="s">
        <v>782</v>
      </c>
      <c r="G802" s="181"/>
      <c r="H802" s="153" t="s">
        <v>802</v>
      </c>
      <c r="I802" s="167" t="s">
        <v>664</v>
      </c>
      <c r="J802" s="115"/>
    </row>
    <row r="803" spans="1:10" ht="11.25">
      <c r="A803" s="58"/>
      <c r="C803" s="2"/>
      <c r="D803" s="83" t="s">
        <v>564</v>
      </c>
      <c r="E803" s="83" t="s">
        <v>763</v>
      </c>
      <c r="F803" s="83" t="s">
        <v>783</v>
      </c>
      <c r="G803" s="181"/>
      <c r="H803" s="153" t="s">
        <v>803</v>
      </c>
      <c r="I803" s="167" t="s">
        <v>665</v>
      </c>
      <c r="J803" s="115"/>
    </row>
    <row r="804" spans="1:10" ht="11.25">
      <c r="A804" s="58"/>
      <c r="C804" s="2"/>
      <c r="D804" s="83" t="s">
        <v>1196</v>
      </c>
      <c r="E804" s="83" t="s">
        <v>764</v>
      </c>
      <c r="F804" s="83" t="s">
        <v>784</v>
      </c>
      <c r="G804" s="90"/>
      <c r="H804" s="153" t="s">
        <v>804</v>
      </c>
      <c r="I804" s="221" t="s">
        <v>1114</v>
      </c>
      <c r="J804" s="115"/>
    </row>
    <row r="805" spans="1:10" ht="11.25">
      <c r="A805" s="58"/>
      <c r="C805" s="2"/>
      <c r="D805" s="83" t="s">
        <v>565</v>
      </c>
      <c r="E805" s="83" t="s">
        <v>765</v>
      </c>
      <c r="F805" s="83" t="s">
        <v>785</v>
      </c>
      <c r="G805" s="90"/>
      <c r="H805" s="153" t="s">
        <v>805</v>
      </c>
      <c r="I805" s="221" t="s">
        <v>1119</v>
      </c>
      <c r="J805" s="115"/>
    </row>
    <row r="806" spans="1:10" ht="11.25">
      <c r="A806" s="58"/>
      <c r="C806" s="79" t="s">
        <v>760</v>
      </c>
      <c r="D806" s="83" t="s">
        <v>1120</v>
      </c>
      <c r="E806" s="83" t="s">
        <v>766</v>
      </c>
      <c r="F806" s="83" t="s">
        <v>786</v>
      </c>
      <c r="G806" s="90"/>
      <c r="H806" s="153" t="s">
        <v>806</v>
      </c>
      <c r="I806" s="221" t="s">
        <v>1124</v>
      </c>
      <c r="J806" s="115"/>
    </row>
    <row r="807" spans="1:10" ht="11.25">
      <c r="A807" s="58"/>
      <c r="C807" s="2"/>
      <c r="D807" s="83" t="s">
        <v>566</v>
      </c>
      <c r="E807" s="83" t="s">
        <v>767</v>
      </c>
      <c r="F807" s="83" t="s">
        <v>787</v>
      </c>
      <c r="G807" s="90"/>
      <c r="H807" s="153" t="s">
        <v>807</v>
      </c>
      <c r="I807" s="221" t="s">
        <v>1129</v>
      </c>
      <c r="J807" s="115"/>
    </row>
    <row r="808" spans="1:10" ht="11.25">
      <c r="A808" s="58"/>
      <c r="C808" s="2"/>
      <c r="D808" s="83" t="s">
        <v>567</v>
      </c>
      <c r="E808" s="83" t="s">
        <v>768</v>
      </c>
      <c r="F808" s="83" t="s">
        <v>788</v>
      </c>
      <c r="G808" s="90"/>
      <c r="H808" s="153" t="s">
        <v>808</v>
      </c>
      <c r="I808" s="221" t="s">
        <v>1151</v>
      </c>
      <c r="J808" s="115"/>
    </row>
    <row r="809" spans="1:10" ht="11.25">
      <c r="A809" s="58"/>
      <c r="C809" s="79"/>
      <c r="D809" s="83" t="s">
        <v>568</v>
      </c>
      <c r="E809" s="83" t="s">
        <v>769</v>
      </c>
      <c r="F809" s="83" t="s">
        <v>789</v>
      </c>
      <c r="G809" s="90"/>
      <c r="H809" s="153" t="s">
        <v>809</v>
      </c>
      <c r="I809" s="221" t="s">
        <v>1157</v>
      </c>
      <c r="J809" s="115"/>
    </row>
    <row r="810" spans="1:10" ht="11.25">
      <c r="A810" s="58"/>
      <c r="C810" s="79"/>
      <c r="D810" s="83" t="s">
        <v>569</v>
      </c>
      <c r="E810" s="83" t="s">
        <v>770</v>
      </c>
      <c r="F810" s="83" t="s">
        <v>790</v>
      </c>
      <c r="G810" s="90"/>
      <c r="H810" s="153" t="s">
        <v>810</v>
      </c>
      <c r="I810" s="221" t="s">
        <v>1162</v>
      </c>
      <c r="J810" s="115"/>
    </row>
    <row r="811" spans="1:10" ht="11.25">
      <c r="A811" s="58"/>
      <c r="C811" s="2"/>
      <c r="D811" s="83" t="s">
        <v>570</v>
      </c>
      <c r="E811" s="83" t="s">
        <v>771</v>
      </c>
      <c r="F811" s="83" t="s">
        <v>791</v>
      </c>
      <c r="G811" s="90"/>
      <c r="H811" s="153" t="s">
        <v>811</v>
      </c>
      <c r="I811" s="221" t="s">
        <v>1167</v>
      </c>
      <c r="J811" s="115"/>
    </row>
    <row r="812" spans="1:10" ht="12" thickBot="1">
      <c r="A812" s="58"/>
      <c r="C812" s="238"/>
      <c r="D812" s="160" t="s">
        <v>571</v>
      </c>
      <c r="E812" s="86" t="s">
        <v>772</v>
      </c>
      <c r="F812" s="86" t="s">
        <v>792</v>
      </c>
      <c r="G812" s="215"/>
      <c r="H812" s="161" t="s">
        <v>812</v>
      </c>
      <c r="I812" s="87" t="s">
        <v>1172</v>
      </c>
      <c r="J812" s="115"/>
    </row>
    <row r="813" spans="1:10" ht="11.25">
      <c r="A813" s="58"/>
      <c r="C813" s="79" t="s">
        <v>761</v>
      </c>
      <c r="D813" s="83" t="s">
        <v>572</v>
      </c>
      <c r="E813" s="83" t="s">
        <v>773</v>
      </c>
      <c r="F813" s="83" t="s">
        <v>793</v>
      </c>
      <c r="G813" s="90"/>
      <c r="H813" s="153" t="s">
        <v>813</v>
      </c>
      <c r="I813" s="221" t="s">
        <v>1177</v>
      </c>
      <c r="J813" s="115"/>
    </row>
    <row r="814" spans="1:10" ht="11.25">
      <c r="A814" s="58"/>
      <c r="C814" s="2"/>
      <c r="D814" s="83" t="s">
        <v>573</v>
      </c>
      <c r="E814" s="83" t="s">
        <v>774</v>
      </c>
      <c r="F814" s="83" t="s">
        <v>794</v>
      </c>
      <c r="G814" s="90"/>
      <c r="H814" s="153" t="s">
        <v>814</v>
      </c>
      <c r="I814" s="221" t="s">
        <v>1186</v>
      </c>
      <c r="J814" s="115"/>
    </row>
    <row r="815" spans="1:10" ht="11.25">
      <c r="A815" s="58"/>
      <c r="C815" s="2"/>
      <c r="D815" s="83" t="s">
        <v>574</v>
      </c>
      <c r="E815" s="83" t="s">
        <v>775</v>
      </c>
      <c r="F815" s="83" t="s">
        <v>795</v>
      </c>
      <c r="G815" s="90"/>
      <c r="H815" s="153" t="s">
        <v>815</v>
      </c>
      <c r="I815" s="221" t="s">
        <v>1191</v>
      </c>
      <c r="J815" s="115"/>
    </row>
    <row r="816" spans="1:10" ht="11.25">
      <c r="A816" s="58"/>
      <c r="C816" s="2"/>
      <c r="D816" s="83" t="s">
        <v>575</v>
      </c>
      <c r="E816" s="83" t="s">
        <v>776</v>
      </c>
      <c r="F816" s="83" t="s">
        <v>796</v>
      </c>
      <c r="G816" s="90"/>
      <c r="H816" s="153" t="s">
        <v>816</v>
      </c>
      <c r="I816" s="221" t="s">
        <v>1196</v>
      </c>
      <c r="J816" s="115"/>
    </row>
    <row r="817" spans="1:10" ht="11.25">
      <c r="A817" s="58"/>
      <c r="C817" s="2"/>
      <c r="D817" s="83" t="s">
        <v>576</v>
      </c>
      <c r="E817" s="83" t="s">
        <v>777</v>
      </c>
      <c r="F817" s="83" t="s">
        <v>797</v>
      </c>
      <c r="G817" s="90"/>
      <c r="H817" s="153" t="s">
        <v>817</v>
      </c>
      <c r="I817" s="221" t="s">
        <v>1200</v>
      </c>
      <c r="J817" s="115"/>
    </row>
    <row r="818" spans="1:10" ht="11.25">
      <c r="A818" s="58"/>
      <c r="C818" s="2"/>
      <c r="D818" s="83" t="s">
        <v>671</v>
      </c>
      <c r="E818" s="83" t="s">
        <v>778</v>
      </c>
      <c r="F818" s="83" t="s">
        <v>798</v>
      </c>
      <c r="G818" s="90"/>
      <c r="H818" s="153" t="s">
        <v>818</v>
      </c>
      <c r="I818" s="221" t="s">
        <v>1204</v>
      </c>
      <c r="J818" s="115"/>
    </row>
    <row r="819" spans="1:10" ht="11.25">
      <c r="A819" s="58"/>
      <c r="C819" s="2"/>
      <c r="D819" s="83" t="s">
        <v>577</v>
      </c>
      <c r="E819" s="83" t="s">
        <v>779</v>
      </c>
      <c r="F819" s="83" t="s">
        <v>799</v>
      </c>
      <c r="G819" s="90"/>
      <c r="H819" s="153" t="s">
        <v>819</v>
      </c>
      <c r="I819" s="221" t="s">
        <v>161</v>
      </c>
      <c r="J819" s="115"/>
    </row>
    <row r="820" spans="1:10" ht="11.25">
      <c r="A820" s="58"/>
      <c r="C820" s="2"/>
      <c r="D820" s="83" t="s">
        <v>578</v>
      </c>
      <c r="E820" s="83" t="s">
        <v>780</v>
      </c>
      <c r="F820" s="83" t="s">
        <v>800</v>
      </c>
      <c r="G820" s="155"/>
      <c r="H820" s="153" t="s">
        <v>820</v>
      </c>
      <c r="I820" s="167" t="s">
        <v>166</v>
      </c>
      <c r="J820" s="229"/>
    </row>
    <row r="821" spans="1:10" ht="12" thickBot="1">
      <c r="A821" s="63"/>
      <c r="B821" s="64"/>
      <c r="C821" s="64"/>
      <c r="D821" s="160" t="s">
        <v>579</v>
      </c>
      <c r="E821" s="86" t="s">
        <v>781</v>
      </c>
      <c r="F821" s="86" t="s">
        <v>801</v>
      </c>
      <c r="G821" s="160"/>
      <c r="H821" s="161" t="s">
        <v>821</v>
      </c>
      <c r="I821" s="232" t="s">
        <v>171</v>
      </c>
      <c r="J821" s="115"/>
    </row>
    <row r="822" spans="3:10" ht="12" thickBot="1">
      <c r="C822" s="2"/>
      <c r="D822" s="108"/>
      <c r="E822" s="219"/>
      <c r="F822" s="219"/>
      <c r="G822" s="219"/>
      <c r="H822" s="115"/>
      <c r="I822" s="115"/>
      <c r="J822" s="21"/>
    </row>
    <row r="823" spans="1:10" ht="12" thickBot="1">
      <c r="A823" s="223"/>
      <c r="B823" s="224"/>
      <c r="C823" s="224"/>
      <c r="D823" s="225"/>
      <c r="E823" s="226"/>
      <c r="F823" s="226"/>
      <c r="G823" s="226"/>
      <c r="H823" s="227"/>
      <c r="I823" s="228"/>
      <c r="J823" s="21"/>
    </row>
    <row r="824" spans="1:10" ht="11.25">
      <c r="A824" s="58"/>
      <c r="B824" s="4"/>
      <c r="C824" s="2"/>
      <c r="D824" s="96" t="s">
        <v>107</v>
      </c>
      <c r="E824" s="96" t="s">
        <v>1206</v>
      </c>
      <c r="F824" s="96" t="s">
        <v>1207</v>
      </c>
      <c r="G824" s="220" t="s">
        <v>1141</v>
      </c>
      <c r="H824" s="220" t="s">
        <v>212</v>
      </c>
      <c r="I824" s="97" t="s">
        <v>1209</v>
      </c>
      <c r="J824" s="115"/>
    </row>
    <row r="825" spans="1:10" ht="12" thickBot="1">
      <c r="A825" s="58"/>
      <c r="C825" s="2"/>
      <c r="D825" s="39"/>
      <c r="E825" s="39"/>
      <c r="F825" s="39"/>
      <c r="G825" s="39"/>
      <c r="H825" s="39"/>
      <c r="I825" s="164"/>
      <c r="J825" s="115"/>
    </row>
    <row r="826" spans="1:10" ht="11.25">
      <c r="A826" s="58"/>
      <c r="C826" s="2"/>
      <c r="D826" s="229"/>
      <c r="E826" s="92"/>
      <c r="F826" s="234"/>
      <c r="G826" s="235"/>
      <c r="H826" s="93"/>
      <c r="I826" s="236"/>
      <c r="J826" s="115"/>
    </row>
    <row r="827" spans="1:10" ht="11.25">
      <c r="A827" s="58"/>
      <c r="C827" s="2"/>
      <c r="D827" s="229"/>
      <c r="E827" s="198"/>
      <c r="F827" s="155"/>
      <c r="G827" s="183"/>
      <c r="H827" s="83"/>
      <c r="I827" s="84"/>
      <c r="J827" s="115"/>
    </row>
    <row r="828" spans="1:10" ht="11.25">
      <c r="A828" s="58"/>
      <c r="C828" s="2"/>
      <c r="D828" s="229" t="s">
        <v>1196</v>
      </c>
      <c r="E828" s="198" t="s">
        <v>910</v>
      </c>
      <c r="F828" s="83" t="s">
        <v>928</v>
      </c>
      <c r="G828" s="125" t="s">
        <v>946</v>
      </c>
      <c r="H828" s="83" t="s">
        <v>948</v>
      </c>
      <c r="I828" s="85" t="s">
        <v>1114</v>
      </c>
      <c r="J828" s="115"/>
    </row>
    <row r="829" spans="1:10" ht="11.25">
      <c r="A829" s="58"/>
      <c r="C829" s="79" t="s">
        <v>909</v>
      </c>
      <c r="D829" s="229" t="s">
        <v>565</v>
      </c>
      <c r="E829" s="198" t="s">
        <v>911</v>
      </c>
      <c r="F829" s="83" t="s">
        <v>929</v>
      </c>
      <c r="G829" s="125"/>
      <c r="H829" s="83" t="s">
        <v>949</v>
      </c>
      <c r="I829" s="85" t="s">
        <v>1119</v>
      </c>
      <c r="J829" s="115"/>
    </row>
    <row r="830" spans="1:10" ht="11.25">
      <c r="A830" s="58"/>
      <c r="C830" s="2"/>
      <c r="D830" s="229" t="s">
        <v>1120</v>
      </c>
      <c r="E830" s="198" t="s">
        <v>912</v>
      </c>
      <c r="F830" s="83" t="s">
        <v>930</v>
      </c>
      <c r="G830" s="125" t="s">
        <v>947</v>
      </c>
      <c r="H830" s="83" t="s">
        <v>950</v>
      </c>
      <c r="I830" s="85" t="s">
        <v>1124</v>
      </c>
      <c r="J830" s="115"/>
    </row>
    <row r="831" spans="1:10" ht="11.25">
      <c r="A831" s="58"/>
      <c r="C831" s="2"/>
      <c r="D831" s="229" t="s">
        <v>566</v>
      </c>
      <c r="E831" s="198" t="s">
        <v>913</v>
      </c>
      <c r="F831" s="83" t="s">
        <v>931</v>
      </c>
      <c r="G831" s="125"/>
      <c r="H831" s="83" t="s">
        <v>951</v>
      </c>
      <c r="I831" s="85" t="s">
        <v>1129</v>
      </c>
      <c r="J831" s="115"/>
    </row>
    <row r="832" spans="1:10" ht="11.25">
      <c r="A832" s="58"/>
      <c r="C832" s="79"/>
      <c r="D832" s="229" t="s">
        <v>567</v>
      </c>
      <c r="E832" s="198" t="s">
        <v>914</v>
      </c>
      <c r="F832" s="83" t="s">
        <v>932</v>
      </c>
      <c r="G832" s="125"/>
      <c r="H832" s="83" t="s">
        <v>952</v>
      </c>
      <c r="I832" s="85" t="s">
        <v>1151</v>
      </c>
      <c r="J832" s="115"/>
    </row>
    <row r="833" spans="1:10" ht="11.25">
      <c r="A833" s="58"/>
      <c r="C833" s="2"/>
      <c r="D833" s="229" t="s">
        <v>568</v>
      </c>
      <c r="E833" s="198" t="s">
        <v>915</v>
      </c>
      <c r="F833" s="83" t="s">
        <v>933</v>
      </c>
      <c r="G833" s="125"/>
      <c r="H833" s="83" t="s">
        <v>953</v>
      </c>
      <c r="I833" s="85" t="s">
        <v>1157</v>
      </c>
      <c r="J833" s="115"/>
    </row>
    <row r="834" spans="1:10" ht="11.25">
      <c r="A834" s="58"/>
      <c r="C834" s="79"/>
      <c r="D834" s="229" t="s">
        <v>569</v>
      </c>
      <c r="E834" s="198" t="s">
        <v>916</v>
      </c>
      <c r="F834" s="83" t="s">
        <v>934</v>
      </c>
      <c r="G834" s="125"/>
      <c r="H834" s="83" t="s">
        <v>954</v>
      </c>
      <c r="I834" s="85" t="s">
        <v>1162</v>
      </c>
      <c r="J834" s="115"/>
    </row>
    <row r="835" spans="1:10" ht="11.25">
      <c r="A835" s="58"/>
      <c r="C835" s="209"/>
      <c r="D835" s="229" t="s">
        <v>570</v>
      </c>
      <c r="E835" s="198" t="s">
        <v>917</v>
      </c>
      <c r="F835" s="83" t="s">
        <v>935</v>
      </c>
      <c r="G835" s="125"/>
      <c r="H835" s="83" t="s">
        <v>955</v>
      </c>
      <c r="I835" s="85" t="s">
        <v>1167</v>
      </c>
      <c r="J835" s="115"/>
    </row>
    <row r="836" spans="1:10" ht="12" thickBot="1">
      <c r="A836" s="58"/>
      <c r="C836" s="64"/>
      <c r="D836" s="233" t="s">
        <v>571</v>
      </c>
      <c r="E836" s="199" t="s">
        <v>918</v>
      </c>
      <c r="F836" s="86" t="s">
        <v>936</v>
      </c>
      <c r="G836" s="204"/>
      <c r="H836" s="86" t="s">
        <v>956</v>
      </c>
      <c r="I836" s="87" t="s">
        <v>1172</v>
      </c>
      <c r="J836" s="115"/>
    </row>
    <row r="837" spans="1:10" ht="11.25">
      <c r="A837" s="58"/>
      <c r="C837" s="79" t="s">
        <v>908</v>
      </c>
      <c r="D837" s="229" t="s">
        <v>572</v>
      </c>
      <c r="E837" s="237" t="s">
        <v>919</v>
      </c>
      <c r="F837" s="155" t="s">
        <v>937</v>
      </c>
      <c r="G837" s="90"/>
      <c r="H837" s="155" t="s">
        <v>957</v>
      </c>
      <c r="I837" s="85" t="s">
        <v>1177</v>
      </c>
      <c r="J837" s="115"/>
    </row>
    <row r="838" spans="1:10" ht="11.25">
      <c r="A838" s="58"/>
      <c r="C838" s="79"/>
      <c r="D838" s="229" t="s">
        <v>573</v>
      </c>
      <c r="E838" s="198" t="s">
        <v>920</v>
      </c>
      <c r="F838" s="155" t="s">
        <v>938</v>
      </c>
      <c r="G838" s="107"/>
      <c r="H838" s="155" t="s">
        <v>958</v>
      </c>
      <c r="I838" s="221" t="s">
        <v>1186</v>
      </c>
      <c r="J838" s="115"/>
    </row>
    <row r="839" spans="1:10" ht="11.25">
      <c r="A839" s="58"/>
      <c r="C839" s="2"/>
      <c r="D839" s="229" t="s">
        <v>574</v>
      </c>
      <c r="E839" s="198" t="s">
        <v>921</v>
      </c>
      <c r="F839" s="83" t="s">
        <v>939</v>
      </c>
      <c r="G839" s="125"/>
      <c r="H839" s="83" t="s">
        <v>959</v>
      </c>
      <c r="I839" s="85" t="s">
        <v>1191</v>
      </c>
      <c r="J839" s="115"/>
    </row>
    <row r="840" spans="1:10" ht="11.25">
      <c r="A840" s="58"/>
      <c r="C840" s="2"/>
      <c r="D840" s="229" t="s">
        <v>575</v>
      </c>
      <c r="E840" s="198" t="s">
        <v>922</v>
      </c>
      <c r="F840" s="83" t="s">
        <v>940</v>
      </c>
      <c r="G840" s="125"/>
      <c r="H840" s="83" t="s">
        <v>960</v>
      </c>
      <c r="I840" s="85" t="s">
        <v>1196</v>
      </c>
      <c r="J840" s="115"/>
    </row>
    <row r="841" spans="1:10" ht="11.25">
      <c r="A841" s="58"/>
      <c r="C841" s="2"/>
      <c r="D841" s="229" t="s">
        <v>576</v>
      </c>
      <c r="E841" s="198" t="s">
        <v>923</v>
      </c>
      <c r="F841" s="83" t="s">
        <v>941</v>
      </c>
      <c r="G841" s="125"/>
      <c r="H841" s="83" t="s">
        <v>961</v>
      </c>
      <c r="I841" s="85" t="s">
        <v>1200</v>
      </c>
      <c r="J841" s="115"/>
    </row>
    <row r="842" spans="1:10" ht="11.25">
      <c r="A842" s="58"/>
      <c r="C842" s="2"/>
      <c r="D842" s="229" t="s">
        <v>671</v>
      </c>
      <c r="E842" s="198" t="s">
        <v>924</v>
      </c>
      <c r="F842" s="83" t="s">
        <v>942</v>
      </c>
      <c r="G842" s="125"/>
      <c r="H842" s="83" t="s">
        <v>962</v>
      </c>
      <c r="I842" s="85" t="s">
        <v>1204</v>
      </c>
      <c r="J842" s="115"/>
    </row>
    <row r="843" spans="1:10" ht="12.75">
      <c r="A843" s="58"/>
      <c r="C843" s="10"/>
      <c r="D843" s="229" t="s">
        <v>577</v>
      </c>
      <c r="E843" s="198" t="s">
        <v>925</v>
      </c>
      <c r="F843" s="83" t="s">
        <v>943</v>
      </c>
      <c r="G843" s="125"/>
      <c r="H843" s="83" t="s">
        <v>963</v>
      </c>
      <c r="I843" s="85" t="s">
        <v>161</v>
      </c>
      <c r="J843" s="115"/>
    </row>
    <row r="844" spans="1:10" ht="12.75">
      <c r="A844" s="71"/>
      <c r="B844" s="10"/>
      <c r="C844" s="10"/>
      <c r="D844" s="229" t="s">
        <v>578</v>
      </c>
      <c r="E844" s="198" t="s">
        <v>926</v>
      </c>
      <c r="F844" s="83" t="s">
        <v>944</v>
      </c>
      <c r="G844" s="125"/>
      <c r="H844" s="83" t="s">
        <v>964</v>
      </c>
      <c r="I844" s="85" t="s">
        <v>166</v>
      </c>
      <c r="J844" s="115"/>
    </row>
    <row r="845" spans="1:10" ht="12.75">
      <c r="A845" s="71"/>
      <c r="B845" s="10"/>
      <c r="C845" s="10"/>
      <c r="D845" s="229" t="s">
        <v>579</v>
      </c>
      <c r="E845" s="198" t="s">
        <v>927</v>
      </c>
      <c r="F845" s="83" t="s">
        <v>945</v>
      </c>
      <c r="G845" s="125"/>
      <c r="H845" s="83" t="s">
        <v>965</v>
      </c>
      <c r="I845" s="85" t="s">
        <v>171</v>
      </c>
      <c r="J845" s="115"/>
    </row>
    <row r="846" spans="1:10" ht="12.75">
      <c r="A846" s="71"/>
      <c r="B846" s="10"/>
      <c r="D846" s="59"/>
      <c r="E846" s="58"/>
      <c r="F846" s="30"/>
      <c r="G846" s="154"/>
      <c r="H846" s="214"/>
      <c r="I846" s="222"/>
      <c r="J846" s="115"/>
    </row>
    <row r="847" spans="1:10" ht="12.75">
      <c r="A847" s="71"/>
      <c r="B847" s="10"/>
      <c r="C847" s="10"/>
      <c r="D847" s="83"/>
      <c r="E847" s="198"/>
      <c r="F847" s="83"/>
      <c r="G847" s="155"/>
      <c r="H847" s="108"/>
      <c r="I847" s="84"/>
      <c r="J847" s="115"/>
    </row>
    <row r="848" spans="1:10" ht="13.5" thickBot="1">
      <c r="A848" s="72"/>
      <c r="B848" s="15"/>
      <c r="C848" s="15"/>
      <c r="D848" s="86"/>
      <c r="E848" s="199"/>
      <c r="F848" s="86"/>
      <c r="G848" s="160"/>
      <c r="H848" s="213"/>
      <c r="I848" s="88"/>
      <c r="J848" s="115"/>
    </row>
    <row r="850" ht="11.25">
      <c r="A850" s="106"/>
    </row>
  </sheetData>
  <mergeCells count="8">
    <mergeCell ref="A40:A42"/>
    <mergeCell ref="A194:J194"/>
    <mergeCell ref="E500:H500"/>
    <mergeCell ref="E799:I799"/>
    <mergeCell ref="E748:H748"/>
    <mergeCell ref="B40:B42"/>
    <mergeCell ref="C40:C42"/>
    <mergeCell ref="D40:D42"/>
  </mergeCells>
  <printOptions/>
  <pageMargins left="0.5905511811023623" right="0.5118110236220472" top="0.8267716535433072" bottom="0.7086614173228347" header="0.5118110236220472" footer="0.5118110236220472"/>
  <pageSetup orientation="portrait" paperSize="9" r:id="rId5"/>
  <headerFooter alignWithMargins="0">
    <oddFooter>&amp;C&amp;"Arial,normal"&amp;8Page &amp;P+3
</oddFooter>
  </headerFooter>
  <rowBreaks count="16" manualBreakCount="16">
    <brk id="48" max="9" man="1"/>
    <brk id="94" max="255" man="1"/>
    <brk id="141" max="255" man="1"/>
    <brk id="186" max="255" man="1"/>
    <brk id="236" max="255" man="1"/>
    <brk id="263" max="255" man="1"/>
    <brk id="315" max="255" man="1"/>
    <brk id="361" max="255" man="1"/>
    <brk id="423" max="255" man="1"/>
    <brk id="485" max="255" man="1"/>
    <brk id="540" max="255" man="1"/>
    <brk id="602" max="255" man="1"/>
    <brk id="644" max="255" man="1"/>
    <brk id="691" max="255" man="1"/>
    <brk id="735" max="255" man="1"/>
    <brk id="789" max="9" man="1"/>
  </rowBreaks>
  <drawing r:id="rId4"/>
  <legacyDrawing r:id="rId3"/>
  <oleObjects>
    <oleObject progId="MSPhotoEd.3" shapeId="1455006" r:id="rId1"/>
    <oleObject progId="MSPhotoEd.3" shapeId="1487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Danfoss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Matthiesen</dc:creator>
  <cp:keywords/>
  <dc:description/>
  <cp:lastModifiedBy>Malakhov Viktor</cp:lastModifiedBy>
  <cp:lastPrinted>2009-01-12T08:04:36Z</cp:lastPrinted>
  <dcterms:created xsi:type="dcterms:W3CDTF">1998-09-22T16:20:31Z</dcterms:created>
  <dcterms:modified xsi:type="dcterms:W3CDTF">2009-01-12T11:01:50Z</dcterms:modified>
  <cp:category/>
  <cp:version/>
  <cp:contentType/>
  <cp:contentStatus/>
</cp:coreProperties>
</file>